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Condivisa\KOINE ACADEMY MATERIALE\conteggi\TTT JEEP COMPASS E LEAPMOTOR\"/>
    </mc:Choice>
  </mc:AlternateContent>
  <xr:revisionPtr revIDLastSave="0" documentId="13_ncr:1_{7F69296C-A4E9-418B-A821-9AB1EAE80FA8}" xr6:coauthVersionLast="47" xr6:coauthVersionMax="47" xr10:uidLastSave="{00000000-0000-0000-0000-000000000000}"/>
  <bookViews>
    <workbookView xWindow="4935" yWindow="1095" windowWidth="17400" windowHeight="15270" xr2:uid="{00000000-000D-0000-FFFF-FFFF00000000}"/>
  </bookViews>
  <sheets>
    <sheet name="BUDGET JEEP" sheetId="5" r:id="rId1"/>
    <sheet name="BUDGET LEAPMOTOR" sheetId="12" r:id="rId2"/>
    <sheet name="PRICE LIST" sheetId="8" state="hidden" r:id="rId3"/>
    <sheet name="PRICE LIST (2)" sheetId="9" state="hidden" r:id="rId4"/>
  </sheets>
  <definedNames>
    <definedName name="_xlnm.Print_Area" localSheetId="0">'BUDGET JEEP'!$A$1:$D$89</definedName>
    <definedName name="_xlnm.Print_Area" localSheetId="1">'BUDGET LEAPMOTOR'!$A$1:$D$89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xfBb13CzGf9h93ogg1c5gcxHgDQ=="/>
    </ext>
  </extLst>
</workbook>
</file>

<file path=xl/calcChain.xml><?xml version="1.0" encoding="utf-8"?>
<calcChain xmlns="http://schemas.openxmlformats.org/spreadsheetml/2006/main">
  <c r="D12" i="12" l="1"/>
  <c r="D83" i="12"/>
  <c r="B23" i="12"/>
  <c r="D23" i="12"/>
  <c r="D85" i="12"/>
  <c r="D45" i="12"/>
  <c r="D87" i="12"/>
  <c r="D57" i="12"/>
  <c r="D88" i="12"/>
  <c r="D71" i="12"/>
  <c r="D89" i="12"/>
  <c r="D90" i="12"/>
  <c r="D21" i="12"/>
  <c r="D33" i="12"/>
  <c r="D82" i="12"/>
  <c r="D12" i="5"/>
  <c r="D83" i="5"/>
  <c r="B23" i="5"/>
  <c r="D23" i="5"/>
  <c r="D85" i="5"/>
  <c r="D45" i="5"/>
  <c r="D87" i="5"/>
  <c r="D57" i="5"/>
  <c r="D88" i="5"/>
  <c r="D71" i="5"/>
  <c r="D89" i="5"/>
  <c r="D90" i="5"/>
  <c r="D21" i="5"/>
  <c r="D33" i="5"/>
  <c r="D82" i="5"/>
  <c r="D64" i="9"/>
  <c r="D63" i="9"/>
  <c r="D30" i="9"/>
  <c r="D62" i="9"/>
  <c r="D61" i="9"/>
  <c r="D5" i="9"/>
  <c r="D60" i="9"/>
  <c r="D50" i="9"/>
  <c r="D12" i="9"/>
  <c r="D20" i="9"/>
  <c r="D39" i="9"/>
  <c r="D59" i="9"/>
  <c r="D94" i="8"/>
  <c r="D136" i="8"/>
  <c r="D127" i="8"/>
  <c r="D121" i="8"/>
  <c r="D114" i="8"/>
  <c r="D103" i="8"/>
  <c r="D84" i="8"/>
  <c r="D76" i="8"/>
  <c r="D69" i="8"/>
  <c r="D61" i="8"/>
  <c r="D51" i="8"/>
  <c r="D41" i="8"/>
  <c r="D31" i="8"/>
  <c r="D21" i="8"/>
  <c r="D13" i="8"/>
  <c r="D4" i="8"/>
</calcChain>
</file>

<file path=xl/sharedStrings.xml><?xml version="1.0" encoding="utf-8"?>
<sst xmlns="http://schemas.openxmlformats.org/spreadsheetml/2006/main" count="444" uniqueCount="121">
  <si>
    <t>Storyboarding</t>
  </si>
  <si>
    <t>Pre-production activities</t>
  </si>
  <si>
    <t>Video editing</t>
  </si>
  <si>
    <t>HL CONSULTING</t>
  </si>
  <si>
    <t>Budget and activities</t>
  </si>
  <si>
    <t>DELIVERABLES DETAILED ACTIVITIES AND BUDGET</t>
  </si>
  <si>
    <t>WEB TRAINING (60 min)</t>
  </si>
  <si>
    <t>DELIVERABLE DETAILS</t>
  </si>
  <si>
    <t>Project management and briefings</t>
  </si>
  <si>
    <t>1 x WBT ENG 60 MIN (including test out)</t>
  </si>
  <si>
    <t>Material collection &amp; Analysis</t>
  </si>
  <si>
    <t xml:space="preserve">   - Review Test Area on Articulate 360</t>
  </si>
  <si>
    <t>Macro design  – Synopsis for Approval</t>
  </si>
  <si>
    <t xml:space="preserve">   - Source Articulate Storyline file</t>
  </si>
  <si>
    <t>Content copywriting – PPT Storyboard + Quiz &amp; reviews (Up to 150 slides)</t>
  </si>
  <si>
    <t xml:space="preserve">   - Published package for LMS upload and quality check</t>
  </si>
  <si>
    <t>PPT Graphic editing &amp; reviews</t>
  </si>
  <si>
    <t>1 x PPT ENG Storyboard (Up to 150 slides)</t>
  </si>
  <si>
    <t>Articulate editing, authoring &amp; reviews</t>
  </si>
  <si>
    <t>1 x XLIFF file for automatic translations</t>
  </si>
  <si>
    <t>Final publishing, LMS quality check &amp; source files delivery</t>
  </si>
  <si>
    <t>WBT MEMENTO (Synthesis of WBT contents with dedicated layout)</t>
  </si>
  <si>
    <t>1 x PPT file with hyperlinks for document navigation (Up to 45 slides)</t>
  </si>
  <si>
    <t>1 x PDF exported file (Upt o 45 pages) for quality check and reference for localizations</t>
  </si>
  <si>
    <t>PPT Content copywriting (Synthesis) &amp; Reviews</t>
  </si>
  <si>
    <t>PPT Graphic editing and link creation &amp; Reviews</t>
  </si>
  <si>
    <t>PDF export &amp; testing</t>
  </si>
  <si>
    <t>VCT 75-90 MIN STAND ALONE (SALES - FINANCIAL - SERVICE - ...)</t>
  </si>
  <si>
    <t>1 x PPT slide deck with animations &amp; trainer notes (Up to 75 slides)</t>
  </si>
  <si>
    <t>1 x WBT Test out quiz (10 questions)</t>
  </si>
  <si>
    <t>Content copywriting – PPT + trainer notes + Quiz for approval</t>
  </si>
  <si>
    <t>PPT Graphic editing and animations</t>
  </si>
  <si>
    <t>Test  Out Quiz Articulate editing, authoring &amp; reviews</t>
  </si>
  <si>
    <t>1 x PPT Test out quiz Storyboard (10 questions)</t>
  </si>
  <si>
    <t>Stellantis training app integration</t>
  </si>
  <si>
    <t xml:space="preserve">1 x Stellantis Learning App Quiz pill - Beedeez (10 questions) </t>
  </si>
  <si>
    <t>VCT SALES 75-90 MIN (WITHIN NEW MODEL COMPLETE TRAINING PATH)</t>
  </si>
  <si>
    <t>VCT SERVICE 75-90 MIN (AS SYNTHESIS / REARRANGEMENT / PARTIAL INTEGRATION OF VCT SALES)</t>
  </si>
  <si>
    <t>VCT FOLLOW UP SALES 60 MIN (WITHIN NEW MODEL COMPLETE TRAINING PATH)</t>
  </si>
  <si>
    <t>HANDOVER MEMENTO (OR ANY OTHER STAND ALONE MEMENTO)</t>
  </si>
  <si>
    <t>PPT New Content copywriting  &amp; reviews</t>
  </si>
  <si>
    <t>IBT 60-75 MIN WORKSHOP (WITHIN NEW MODEL COMPLETE TRAINING PATH)</t>
  </si>
  <si>
    <t xml:space="preserve">Content copywriting – PPT + trainer notes </t>
  </si>
  <si>
    <t>TEST DRIVE GUIDELINES (INCLUDING LIVE TRAINING EVENT GUIDELINES)</t>
  </si>
  <si>
    <t>1 x PPT file with hyperlinks for document navigation (Up to 40 slides)</t>
  </si>
  <si>
    <t>1 x PDF exported file (Up to 40 pages) for quality check and reference for localizations</t>
  </si>
  <si>
    <t>F2F TEST OUT (WITHIN NEW MODEL COMPLETE TRAINING PATH)</t>
  </si>
  <si>
    <t>1 x WBT Test out quiz (20 questions)</t>
  </si>
  <si>
    <t>Content copywriting – PPT Quiz for approval</t>
  </si>
  <si>
    <t>1 x PPT Test out quiz Storyboard (20 questions)</t>
  </si>
  <si>
    <t xml:space="preserve">1 x Stellantis Learning App Quiz pill - Beedeez (20 questions) </t>
  </si>
  <si>
    <t>BASIC VIDEO PRODUCTION (FOR PEDAGOGICAL KIT, TTT &amp; HANDOVER)</t>
  </si>
  <si>
    <t>2/3 Brand's representative quick interviews (3 to 5 minutes each)</t>
  </si>
  <si>
    <t>Macro design</t>
  </si>
  <si>
    <t xml:space="preserve">   - SRT files for superscript or voiceover</t>
  </si>
  <si>
    <t>10-12 short video clips with background music (30s to 1m30s)</t>
  </si>
  <si>
    <t xml:space="preserve">   - Static shots (Ex. Exterior / interior design, Infotainment, EV/Charging, Drive modes, Practicality, Boot space &amp; configuration, ….)</t>
  </si>
  <si>
    <t xml:space="preserve">Audio video equipment rent </t>
  </si>
  <si>
    <t xml:space="preserve">   - Dynamic shots (Ex. Road driving, performances,  Driving related screens, driver actions &amp; gestures, charging process,  Drive modes, ….)</t>
  </si>
  <si>
    <t>Video shooting (including crew trasfer to Turin)</t>
  </si>
  <si>
    <t>To be shooted in Turin or Brescia. Any other expenses not included (ex competitor car rental and video shooting, track or studio renting)</t>
  </si>
  <si>
    <t>TTT</t>
  </si>
  <si>
    <t xml:space="preserve">1 x PPT slide deck with animations &amp; trainer notes </t>
  </si>
  <si>
    <t>Macro design &amp; planning</t>
  </si>
  <si>
    <t>1 x Rehearsal on Adobe platform</t>
  </si>
  <si>
    <t>Content copywriting – PPT + trainer notes &amp; review</t>
  </si>
  <si>
    <t>1 x Live session on Adobe platform</t>
  </si>
  <si>
    <t xml:space="preserve">   - 3 to 4 presenter / guests set up (1 HL Trainer)</t>
  </si>
  <si>
    <t>Adobe Room configuration (Room set up, Layout preparation, Uploads, Poll creation,…)</t>
  </si>
  <si>
    <t xml:space="preserve">   - Multiple camera set up </t>
  </si>
  <si>
    <t>1 DD Reharsals + 1 DD TTT sessions + Preparation</t>
  </si>
  <si>
    <t xml:space="preserve">   - Studio set up with monitors for relator and as background</t>
  </si>
  <si>
    <t>- Director + Crew + Transfer expenses</t>
  </si>
  <si>
    <t xml:space="preserve">   </t>
  </si>
  <si>
    <t>- 1 x Trainer (Preparation + Rehearsal + TTT + Transfer cost)</t>
  </si>
  <si>
    <t>To be shooted in Turin Stellantis HQ or Brescia HL Consulting HQ. Any other expenses not included (ex studio renting)</t>
  </si>
  <si>
    <t>- Audio /  video / lighting / broadcasting equipment rent &amp; Set up</t>
  </si>
  <si>
    <t>MINI TTT</t>
  </si>
  <si>
    <t>1 x Live session on Microsoft Teams</t>
  </si>
  <si>
    <t xml:space="preserve">   - 1 HL Trainer</t>
  </si>
  <si>
    <t xml:space="preserve">   - Webcam</t>
  </si>
  <si>
    <t>Live session - 1 trainer, including preparation</t>
  </si>
  <si>
    <t>Trainer in remote working</t>
  </si>
  <si>
    <t>TRAINING PILLS - BEEDEEZ</t>
  </si>
  <si>
    <t>1 x Stellantis Training App Pill</t>
  </si>
  <si>
    <t>Content copywriting on Beedeez &amp; Review</t>
  </si>
  <si>
    <t>1 x PPT Storyboard</t>
  </si>
  <si>
    <t>Images selection &amp; adaptation &amp; Review</t>
  </si>
  <si>
    <t>PPT Storyboard creation &amp; Review</t>
  </si>
  <si>
    <t>BRAND ASSESSMENT</t>
  </si>
  <si>
    <t>Stellantis training app integration &amp; review</t>
  </si>
  <si>
    <t>Quantity</t>
  </si>
  <si>
    <t>total</t>
  </si>
  <si>
    <t>TOTAL PEDAGOGICAL KIT + TRAIN THE TRAINER + HANDOVER MEMENTO</t>
  </si>
  <si>
    <t>1 x Basic Video Production</t>
  </si>
  <si>
    <t>3 x VCT / IBT LIVE 75min workshops + Including Test Out</t>
  </si>
  <si>
    <t>1 x Live Event + Test drive guidelines</t>
  </si>
  <si>
    <t>1 x TTT</t>
  </si>
  <si>
    <t>1 x Handover memento guide</t>
  </si>
  <si>
    <t>NEW JEEP COMPASS LAUNCH TRAINING</t>
  </si>
  <si>
    <t>Total</t>
  </si>
  <si>
    <t>Q.ty</t>
  </si>
  <si>
    <r>
      <t xml:space="preserve">DELIVERABLE DETAILS 
</t>
    </r>
    <r>
      <rPr>
        <sz val="9"/>
        <color theme="1"/>
        <rFont val="Open Sans Light"/>
        <family val="2"/>
      </rPr>
      <t>1 x PPT slide deck with animations &amp; trainer notes (Up to 75 slides)</t>
    </r>
  </si>
  <si>
    <r>
      <t xml:space="preserve">DELIVERABLE DETAILS 
</t>
    </r>
    <r>
      <rPr>
        <sz val="9"/>
        <color theme="1"/>
        <rFont val="Open Sans Light"/>
        <family val="2"/>
      </rPr>
      <t>1 x PPT file with hyperlinks for document navigation (Up to 30 slides)
1 x PDF exported file (Up to 30 pages) for quality check and reference for localizations</t>
    </r>
  </si>
  <si>
    <r>
      <t xml:space="preserve">DELIVERABLE DETAILS 
</t>
    </r>
    <r>
      <rPr>
        <sz val="9"/>
        <color theme="1"/>
        <rFont val="Open Sans Light"/>
        <family val="2"/>
      </rPr>
      <t xml:space="preserve">1 x WBT Test out quiz (20 questions)
   - Review Test Area on Articulate 360
   - Source Articulate Storyline file
   - Published package for LMS upload and quality check
1 x PPT Test out quiz Storyboard (20 questions)
1 x XLIFF file for automatic translations
1 x Stellantis Learning App Quiz pill - Beedeez (20 questions) </t>
    </r>
  </si>
  <si>
    <r>
      <t xml:space="preserve">DELIVERABLE DETAILS 
</t>
    </r>
    <r>
      <rPr>
        <sz val="9"/>
        <color theme="1"/>
        <rFont val="Open Sans Light"/>
        <family val="2"/>
      </rPr>
      <t>1 x PPT file with hyperlinks for document navigation (Up to 45 slides)
1 x PDF exported file (Upt o 45 pages) for quality check and reference for localizations</t>
    </r>
  </si>
  <si>
    <t>HANDOVER GUIDE</t>
  </si>
  <si>
    <t>PEDAGOGICAL KIT</t>
  </si>
  <si>
    <t xml:space="preserve">DELIVERABLE DETAILS 
2/3 Brand's representative quick interviews (3 to 5 minutes each)
   - SRT files for superscript or voiceover
10-12 short video clips with background music (30s to 1m30s)
   - Static shots (Ex. Exterior / interior design, Infotainment, EV/Charging, Drive modes, Practicality, Boot space &amp; configuration, ….)
   - Dynamic shots (Ex. Road driving, performances,  Driving related screens, driver actions &amp; gestures, charging process,  Drive modes, ….)
To be shooted in Turin or Brescia. Any other expenses not included (ex competitor car rental and video shooting, track or studio renting) </t>
  </si>
  <si>
    <t>- 1 x Trainer (Preparation + Rehearsal + TTT + Transfer cost) NO</t>
  </si>
  <si>
    <r>
      <t xml:space="preserve">DELIVERABLE DETAILS 
</t>
    </r>
    <r>
      <rPr>
        <sz val="9"/>
        <color theme="1"/>
        <rFont val="Open Sans Light"/>
        <family val="2"/>
      </rPr>
      <t>1 x PPT slide deck with animations &amp; trainer notes 
1 x Rehearsal on Adobe platform
1 x Live session on Adobe platform
   - 3 to 4 presenter / guests set up (1 HL Trainer)
   - Multiple camera set up 
   - Studio set up with monitors for relator and as background
To be shooted</t>
    </r>
    <r>
      <rPr>
        <sz val="9"/>
        <color rgb="FFFF0000"/>
        <rFont val="Open Sans Light"/>
      </rPr>
      <t xml:space="preserve"> in Turin (Heritage(  </t>
    </r>
    <r>
      <rPr>
        <strike/>
        <sz val="9"/>
        <color rgb="FFFF0000"/>
        <rFont val="Open Sans Light"/>
      </rPr>
      <t>or Brescia</t>
    </r>
    <r>
      <rPr>
        <sz val="9"/>
        <color rgb="FFFF0000"/>
        <rFont val="Open Sans Light"/>
      </rPr>
      <t xml:space="preserve">. </t>
    </r>
    <r>
      <rPr>
        <sz val="9"/>
        <color theme="1"/>
        <rFont val="Open Sans Light"/>
        <family val="2"/>
      </rPr>
      <t xml:space="preserve">Any other expenses not included (ex competitor car rental and video shooting, track or studio renting) </t>
    </r>
  </si>
  <si>
    <t>1 AFTERSALES VCT</t>
  </si>
  <si>
    <t>TEST DRIVE GUIDELINES DESIGN (NO LIVE TRAINING EVENT)</t>
  </si>
  <si>
    <t>1 x Basic Video Production NO</t>
  </si>
  <si>
    <t>1 IBT OF 7 HOURS WITH WORKSHOPS  + Including Test Out</t>
  </si>
  <si>
    <t>1 IBT OF 7 HOURS WITH WORKSHOPS + Including Test Out</t>
  </si>
  <si>
    <t>F2F TEST OUT</t>
  </si>
  <si>
    <t xml:space="preserve">TOTAL </t>
  </si>
  <si>
    <t>Discount NO</t>
  </si>
  <si>
    <t>LEAPMOTOR LAUNCH TRAINING</t>
  </si>
  <si>
    <t xml:space="preserve"> + allestimenti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</si>
</sst>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</numFmts>
  <fonts count="29" x14ac:knownFonts="1">
    <font>
      <sz val="9"/>
      <color theme="1"/>
      <name val="Open Sans"/>
    </font>
    <font>
      <sz val="9"/>
      <color theme="1"/>
      <name val="Open Sans Light"/>
      <family val="2"/>
    </font>
    <font>
      <b/>
      <sz val="9"/>
      <color theme="0"/>
      <name val="Open Sans Light"/>
      <family val="2"/>
    </font>
    <font>
      <b/>
      <sz val="9"/>
      <color theme="1"/>
      <name val="Open Sans Light"/>
      <family val="2"/>
    </font>
    <font>
      <sz val="12"/>
      <color theme="1"/>
      <name val="Open Sans SemiBold"/>
    </font>
    <font>
      <sz val="16"/>
      <color theme="1"/>
      <name val="Open Sans Light"/>
      <family val="2"/>
    </font>
    <font>
      <sz val="11"/>
      <color rgb="FF000530"/>
      <name val="Open Sans SemiBold"/>
    </font>
    <font>
      <sz val="9"/>
      <color theme="1"/>
      <name val="Open Sans"/>
      <family val="2"/>
    </font>
    <font>
      <sz val="9"/>
      <color rgb="FFFF0000"/>
      <name val="Open Sans Light"/>
      <family val="2"/>
    </font>
    <font>
      <sz val="9"/>
      <color theme="1"/>
      <name val="Open Sans"/>
      <family val="2"/>
    </font>
    <font>
      <sz val="9"/>
      <color theme="1"/>
      <name val="Open Sans Regular"/>
    </font>
    <font>
      <sz val="12"/>
      <color theme="1"/>
      <name val="Open Sans Bold"/>
    </font>
    <font>
      <b/>
      <sz val="9"/>
      <color rgb="FFFFFFFF"/>
      <name val="Open Sans Regular"/>
    </font>
    <font>
      <sz val="9"/>
      <color theme="1"/>
      <name val="Open Sans Bold"/>
    </font>
    <font>
      <sz val="9"/>
      <color rgb="FF000000"/>
      <name val="Open Sans Regular"/>
    </font>
    <font>
      <sz val="8"/>
      <color theme="1"/>
      <name val="Open Sans Regular"/>
    </font>
    <font>
      <b/>
      <sz val="9"/>
      <color theme="0"/>
      <name val="Open Sans Regular"/>
    </font>
    <font>
      <b/>
      <sz val="9"/>
      <color theme="1"/>
      <name val="Open Sans Regular"/>
    </font>
    <font>
      <b/>
      <sz val="9"/>
      <color rgb="FFFF0000"/>
      <name val="Open Sans Regular"/>
    </font>
    <font>
      <sz val="12"/>
      <color rgb="FFFF0000"/>
      <name val="Open Sans Bold"/>
    </font>
    <font>
      <b/>
      <strike/>
      <sz val="9"/>
      <color rgb="FFFF0000"/>
      <name val="Calibri"/>
      <family val="2"/>
    </font>
    <font>
      <strike/>
      <sz val="9"/>
      <color rgb="FFFF0000"/>
      <name val="Calibri"/>
      <family val="2"/>
    </font>
    <font>
      <strike/>
      <sz val="9"/>
      <color theme="1"/>
      <name val="Calibri"/>
      <family val="2"/>
    </font>
    <font>
      <sz val="8"/>
      <color rgb="FFFF0000"/>
      <name val="Open Sans Regular"/>
    </font>
    <font>
      <sz val="9"/>
      <color rgb="FFFF0000"/>
      <name val="Open Sans Light"/>
    </font>
    <font>
      <strike/>
      <sz val="9"/>
      <color rgb="FFFF0000"/>
      <name val="Open Sans Light"/>
    </font>
    <font>
      <sz val="9"/>
      <color rgb="FFFF0000"/>
      <name val="Open Sans Regular"/>
    </font>
    <font>
      <strike/>
      <sz val="8"/>
      <color rgb="FFFF0000"/>
      <name val="Open Sans Regular"/>
    </font>
    <font>
      <strike/>
      <sz val="9"/>
      <color rgb="FFFF0000"/>
      <name val="Open Sans Regula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3" borderId="3" xfId="0" applyFont="1" applyFill="1" applyBorder="1" applyAlignment="1">
      <alignment horizontal="left" vertical="center" wrapText="1" readingOrder="1"/>
    </xf>
    <xf numFmtId="44" fontId="12" fillId="3" borderId="3" xfId="1" applyFont="1" applyFill="1" applyBorder="1" applyAlignment="1">
      <alignment horizontal="left" vertical="center" wrapText="1" readingOrder="1"/>
    </xf>
    <xf numFmtId="0" fontId="13" fillId="4" borderId="4" xfId="0" applyFont="1" applyFill="1" applyBorder="1"/>
    <xf numFmtId="0" fontId="14" fillId="0" borderId="3" xfId="0" applyFont="1" applyBorder="1" applyAlignment="1">
      <alignment horizontal="left" vertical="center" wrapText="1" readingOrder="1"/>
    </xf>
    <xf numFmtId="44" fontId="14" fillId="0" borderId="3" xfId="1" applyFont="1" applyBorder="1" applyAlignment="1">
      <alignment horizontal="left" vertical="center" wrapText="1" readingOrder="1"/>
    </xf>
    <xf numFmtId="0" fontId="10" fillId="4" borderId="2" xfId="0" applyFont="1" applyFill="1" applyBorder="1"/>
    <xf numFmtId="0" fontId="10" fillId="4" borderId="5" xfId="0" applyFont="1" applyFill="1" applyBorder="1"/>
    <xf numFmtId="44" fontId="10" fillId="4" borderId="2" xfId="0" applyNumberFormat="1" applyFont="1" applyFill="1" applyBorder="1"/>
    <xf numFmtId="44" fontId="10" fillId="4" borderId="5" xfId="0" applyNumberFormat="1" applyFont="1" applyFill="1" applyBorder="1"/>
    <xf numFmtId="0" fontId="10" fillId="0" borderId="1" xfId="0" applyFont="1" applyBorder="1" applyAlignment="1">
      <alignment horizontal="left" vertical="center"/>
    </xf>
    <xf numFmtId="44" fontId="10" fillId="0" borderId="1" xfId="1" applyFont="1" applyBorder="1" applyAlignment="1">
      <alignment vertical="center"/>
    </xf>
    <xf numFmtId="44" fontId="10" fillId="0" borderId="0" xfId="0" applyNumberFormat="1" applyFont="1"/>
    <xf numFmtId="0" fontId="15" fillId="0" borderId="1" xfId="0" quotePrefix="1" applyFont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44" fontId="10" fillId="0" borderId="0" xfId="1" applyFont="1" applyAlignment="1">
      <alignment vertical="center"/>
    </xf>
    <xf numFmtId="44" fontId="14" fillId="0" borderId="0" xfId="1" applyFont="1" applyBorder="1" applyAlignment="1">
      <alignment horizontal="left" vertical="center" wrapText="1" readingOrder="1"/>
    </xf>
    <xf numFmtId="165" fontId="10" fillId="0" borderId="0" xfId="2" applyNumberFormat="1" applyFont="1"/>
    <xf numFmtId="165" fontId="11" fillId="0" borderId="0" xfId="2" applyNumberFormat="1" applyFont="1"/>
    <xf numFmtId="165" fontId="12" fillId="3" borderId="3" xfId="2" applyNumberFormat="1" applyFont="1" applyFill="1" applyBorder="1" applyAlignment="1">
      <alignment horizontal="left" vertical="center" wrapText="1" readingOrder="1"/>
    </xf>
    <xf numFmtId="165" fontId="14" fillId="0" borderId="3" xfId="2" applyNumberFormat="1" applyFont="1" applyBorder="1" applyAlignment="1">
      <alignment horizontal="left" vertical="center" wrapText="1" readingOrder="1"/>
    </xf>
    <xf numFmtId="165" fontId="10" fillId="0" borderId="1" xfId="2" applyNumberFormat="1" applyFont="1" applyBorder="1" applyAlignment="1">
      <alignment vertical="center"/>
    </xf>
    <xf numFmtId="0" fontId="16" fillId="5" borderId="0" xfId="0" applyFont="1" applyFill="1"/>
    <xf numFmtId="0" fontId="17" fillId="5" borderId="0" xfId="0" applyFont="1" applyFill="1"/>
    <xf numFmtId="165" fontId="17" fillId="5" borderId="0" xfId="2" applyNumberFormat="1" applyFont="1" applyFill="1"/>
    <xf numFmtId="44" fontId="16" fillId="5" borderId="0" xfId="0" applyNumberFormat="1" applyFont="1" applyFill="1"/>
    <xf numFmtId="165" fontId="16" fillId="2" borderId="6" xfId="2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165" fontId="12" fillId="3" borderId="3" xfId="2" applyNumberFormat="1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readingOrder="1"/>
    </xf>
    <xf numFmtId="165" fontId="14" fillId="0" borderId="0" xfId="2" applyNumberFormat="1" applyFont="1" applyBorder="1" applyAlignment="1">
      <alignment horizontal="left" vertical="center" wrapText="1" readingOrder="1"/>
    </xf>
    <xf numFmtId="0" fontId="16" fillId="6" borderId="0" xfId="0" applyFont="1" applyFill="1"/>
    <xf numFmtId="0" fontId="17" fillId="6" borderId="0" xfId="0" applyFont="1" applyFill="1"/>
    <xf numFmtId="165" fontId="17" fillId="6" borderId="0" xfId="2" applyNumberFormat="1" applyFont="1" applyFill="1"/>
    <xf numFmtId="44" fontId="16" fillId="6" borderId="0" xfId="0" applyNumberFormat="1" applyFont="1" applyFill="1"/>
    <xf numFmtId="164" fontId="3" fillId="0" borderId="0" xfId="0" applyNumberFormat="1" applyFont="1"/>
    <xf numFmtId="44" fontId="3" fillId="0" borderId="0" xfId="0" applyNumberFormat="1" applyFont="1"/>
    <xf numFmtId="0" fontId="3" fillId="7" borderId="0" xfId="0" applyFont="1" applyFill="1"/>
    <xf numFmtId="164" fontId="3" fillId="7" borderId="0" xfId="0" applyNumberFormat="1" applyFont="1" applyFill="1"/>
    <xf numFmtId="44" fontId="17" fillId="7" borderId="0" xfId="0" applyNumberFormat="1" applyFont="1" applyFill="1"/>
    <xf numFmtId="0" fontId="2" fillId="8" borderId="0" xfId="0" applyFont="1" applyFill="1"/>
    <xf numFmtId="164" fontId="2" fillId="8" borderId="0" xfId="0" applyNumberFormat="1" applyFont="1" applyFill="1"/>
    <xf numFmtId="44" fontId="2" fillId="8" borderId="0" xfId="0" applyNumberFormat="1" applyFont="1" applyFill="1"/>
    <xf numFmtId="0" fontId="18" fillId="3" borderId="3" xfId="0" applyFont="1" applyFill="1" applyBorder="1" applyAlignment="1">
      <alignment horizontal="left" vertical="center" wrapText="1" readingOrder="1"/>
    </xf>
    <xf numFmtId="44" fontId="18" fillId="3" borderId="3" xfId="1" applyFont="1" applyFill="1" applyBorder="1" applyAlignment="1">
      <alignment horizontal="left" vertical="center" wrapText="1" readingOrder="1"/>
    </xf>
    <xf numFmtId="0" fontId="8" fillId="0" borderId="0" xfId="0" applyFont="1"/>
    <xf numFmtId="0" fontId="19" fillId="0" borderId="0" xfId="0" applyFont="1"/>
    <xf numFmtId="165" fontId="18" fillId="3" borderId="3" xfId="2" applyNumberFormat="1" applyFont="1" applyFill="1" applyBorder="1" applyAlignment="1">
      <alignment horizontal="left" vertical="center" wrapText="1" readingOrder="1"/>
    </xf>
    <xf numFmtId="0" fontId="20" fillId="3" borderId="3" xfId="0" applyFont="1" applyFill="1" applyBorder="1" applyAlignment="1">
      <alignment horizontal="left" vertical="center" wrapText="1" readingOrder="1"/>
    </xf>
    <xf numFmtId="44" fontId="20" fillId="3" borderId="3" xfId="1" applyFont="1" applyFill="1" applyBorder="1" applyAlignment="1">
      <alignment horizontal="left" vertical="center" wrapText="1" readingOrder="1"/>
    </xf>
    <xf numFmtId="165" fontId="20" fillId="3" borderId="3" xfId="2" applyNumberFormat="1" applyFont="1" applyFill="1" applyBorder="1" applyAlignment="1">
      <alignment horizontal="left" vertical="center" wrapText="1" readingOrder="1"/>
    </xf>
    <xf numFmtId="0" fontId="21" fillId="0" borderId="0" xfId="0" applyFont="1"/>
    <xf numFmtId="0" fontId="21" fillId="0" borderId="3" xfId="0" applyFont="1" applyBorder="1" applyAlignment="1">
      <alignment horizontal="left" vertical="center" wrapText="1" readingOrder="1"/>
    </xf>
    <xf numFmtId="44" fontId="21" fillId="0" borderId="3" xfId="1" applyFont="1" applyBorder="1" applyAlignment="1">
      <alignment horizontal="left" vertical="center" wrapText="1" readingOrder="1"/>
    </xf>
    <xf numFmtId="165" fontId="21" fillId="0" borderId="3" xfId="2" applyNumberFormat="1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/>
    </xf>
    <xf numFmtId="44" fontId="21" fillId="0" borderId="1" xfId="1" applyFont="1" applyBorder="1" applyAlignment="1">
      <alignment vertical="center"/>
    </xf>
    <xf numFmtId="165" fontId="21" fillId="0" borderId="1" xfId="2" applyNumberFormat="1" applyFont="1" applyBorder="1" applyAlignment="1">
      <alignment vertical="center"/>
    </xf>
    <xf numFmtId="0" fontId="23" fillId="0" borderId="1" xfId="0" quotePrefix="1" applyFont="1" applyBorder="1" applyAlignment="1">
      <alignment horizontal="left" vertical="center" indent="1"/>
    </xf>
    <xf numFmtId="44" fontId="16" fillId="3" borderId="3" xfId="1" applyFont="1" applyFill="1" applyBorder="1" applyAlignment="1">
      <alignment horizontal="left" vertical="center" wrapText="1" readingOrder="1"/>
    </xf>
    <xf numFmtId="165" fontId="16" fillId="3" borderId="3" xfId="2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27" fillId="0" borderId="1" xfId="0" quotePrefix="1" applyFont="1" applyBorder="1" applyAlignment="1">
      <alignment horizontal="left" vertical="center" indent="1"/>
    </xf>
    <xf numFmtId="0" fontId="28" fillId="0" borderId="0" xfId="0" applyFont="1"/>
    <xf numFmtId="0" fontId="13" fillId="4" borderId="7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2" fillId="4" borderId="7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/>
    </xf>
    <xf numFmtId="0" fontId="22" fillId="4" borderId="9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3403181</xdr:colOff>
      <xdr:row>2</xdr:row>
      <xdr:rowOff>9466</xdr:rowOff>
    </xdr:from>
    <xdr:to>
      <xdr:col>0</xdr:col>
      <xdr:colOff>4113849</xdr:colOff>
      <xdr:row>2</xdr:row>
      <xdr:rowOff>715578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71A1C5-611C-DE49-B99A-FFDA6059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3181" y="415571"/>
          <a:ext cx="710668" cy="706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3403181</xdr:colOff>
      <xdr:row>2</xdr:row>
      <xdr:rowOff>9466</xdr:rowOff>
    </xdr:from>
    <xdr:to>
      <xdr:col>0</xdr:col>
      <xdr:colOff>4113849</xdr:colOff>
      <xdr:row>2</xdr:row>
      <xdr:rowOff>715578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62368E3-4314-46D4-965F-22B73674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3181" y="428566"/>
          <a:ext cx="710668" cy="70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CE89-8CD2-6746-BA97-9608411A9AD5}">
  <sheetPr>
    <pageSetUpPr fitToPage="1"/>
  </sheetPr>
  <dimension ref="A2:F93"/>
  <sheetViews>
    <sheetView tabSelected="1" topLeftCell="A68" zoomScale="104" zoomScaleNormal="104" workbookViewId="0">
      <pane xSplit="14610" topLeftCell="F1"/>
      <selection activeCell="D57" sqref="D57"/>
      <selection pane="topRight" activeCell="F90" sqref="F90"/>
    </sheetView>
  </sheetViews>
  <sheetFormatPr defaultColWidth="14.42578125" defaultRowHeight="14.25" x14ac:dyDescent="0.3"/>
  <cols>
    <col min="1" max="1" width="92" style="1" customWidth="1"/>
    <col min="2" max="2" width="13.140625" style="2" bestFit="1" customWidth="1"/>
    <col min="3" max="3" width="5.140625" style="1" customWidth="1"/>
    <col min="4" max="4" width="14.42578125" style="1"/>
    <col min="5" max="5" width="5.42578125" style="1" customWidth="1"/>
    <col min="6" max="16384" width="14.42578125" style="1"/>
  </cols>
  <sheetData>
    <row r="2" spans="1:4" ht="18.75" x14ac:dyDescent="0.3">
      <c r="A2" s="73" t="s">
        <v>3</v>
      </c>
      <c r="B2" s="73"/>
      <c r="C2" s="73"/>
      <c r="D2" s="73"/>
    </row>
    <row r="3" spans="1:4" ht="60" customHeight="1" x14ac:dyDescent="0.3">
      <c r="A3" s="72"/>
      <c r="B3" s="72"/>
      <c r="C3" s="72"/>
      <c r="D3" s="72"/>
    </row>
    <row r="4" spans="1:4" ht="15" customHeight="1" x14ac:dyDescent="0.3">
      <c r="A4" s="77" t="s">
        <v>99</v>
      </c>
      <c r="B4" s="77"/>
      <c r="C4" s="77"/>
      <c r="D4" s="77"/>
    </row>
    <row r="5" spans="1:4" ht="15" customHeight="1" x14ac:dyDescent="0.3">
      <c r="A5" s="77"/>
      <c r="B5" s="77"/>
      <c r="C5" s="77"/>
      <c r="D5" s="77"/>
    </row>
    <row r="6" spans="1:4" ht="15" customHeight="1" x14ac:dyDescent="0.3">
      <c r="A6" s="78" t="s">
        <v>4</v>
      </c>
      <c r="B6" s="78"/>
      <c r="C6" s="78"/>
      <c r="D6" s="78"/>
    </row>
    <row r="7" spans="1:4" ht="15" customHeight="1" x14ac:dyDescent="0.3">
      <c r="A7" s="78"/>
      <c r="B7" s="78"/>
      <c r="C7" s="78"/>
      <c r="D7" s="78"/>
    </row>
    <row r="9" spans="1:4" x14ac:dyDescent="0.3">
      <c r="A9" s="4"/>
      <c r="B9" s="4"/>
      <c r="C9" s="31" t="s">
        <v>101</v>
      </c>
      <c r="D9" s="32" t="s">
        <v>100</v>
      </c>
    </row>
    <row r="10" spans="1:4" ht="5.0999999999999996" customHeight="1" x14ac:dyDescent="0.3">
      <c r="A10" s="4"/>
      <c r="B10" s="4"/>
      <c r="C10" s="22"/>
      <c r="D10" s="4"/>
    </row>
    <row r="11" spans="1:4" ht="19.5" x14ac:dyDescent="0.4">
      <c r="A11" s="51" t="s">
        <v>107</v>
      </c>
      <c r="B11" s="5"/>
      <c r="C11" s="23"/>
      <c r="D11" s="5"/>
    </row>
    <row r="12" spans="1:4" s="50" customFormat="1" x14ac:dyDescent="0.3">
      <c r="A12" s="48" t="s">
        <v>115</v>
      </c>
      <c r="B12" s="64">
        <v>28500</v>
      </c>
      <c r="C12" s="65">
        <v>1</v>
      </c>
      <c r="D12" s="64">
        <f>B12*C12</f>
        <v>28500</v>
      </c>
    </row>
    <row r="13" spans="1:4" x14ac:dyDescent="0.3">
      <c r="A13" s="9" t="s">
        <v>8</v>
      </c>
      <c r="B13" s="10"/>
      <c r="C13" s="25"/>
      <c r="D13" s="10"/>
    </row>
    <row r="14" spans="1:4" x14ac:dyDescent="0.3">
      <c r="A14" s="9" t="s">
        <v>10</v>
      </c>
      <c r="B14" s="10"/>
      <c r="C14" s="25"/>
      <c r="D14" s="10"/>
    </row>
    <row r="15" spans="1:4" x14ac:dyDescent="0.3">
      <c r="A15" s="9" t="s">
        <v>12</v>
      </c>
      <c r="B15" s="10"/>
      <c r="C15" s="25"/>
      <c r="D15" s="10"/>
    </row>
    <row r="16" spans="1:4" x14ac:dyDescent="0.3">
      <c r="A16" s="9" t="s">
        <v>42</v>
      </c>
      <c r="B16" s="10"/>
      <c r="C16" s="25"/>
      <c r="D16" s="10"/>
    </row>
    <row r="17" spans="1:6" x14ac:dyDescent="0.3">
      <c r="A17" s="9" t="s">
        <v>31</v>
      </c>
      <c r="B17" s="10"/>
      <c r="C17" s="25"/>
      <c r="D17" s="10"/>
    </row>
    <row r="18" spans="1:6" ht="6.95" customHeight="1" x14ac:dyDescent="0.3">
      <c r="A18" s="34"/>
      <c r="B18" s="21"/>
      <c r="C18" s="35"/>
      <c r="D18" s="21"/>
    </row>
    <row r="19" spans="1:6" ht="33" customHeight="1" x14ac:dyDescent="0.3">
      <c r="A19" s="69" t="s">
        <v>102</v>
      </c>
      <c r="B19" s="70"/>
      <c r="C19" s="70"/>
      <c r="D19" s="71"/>
    </row>
    <row r="20" spans="1:6" ht="17.100000000000001" customHeight="1" x14ac:dyDescent="0.3">
      <c r="A20" s="34"/>
      <c r="B20" s="21"/>
      <c r="C20" s="35"/>
      <c r="D20" s="21"/>
    </row>
    <row r="21" spans="1:6" s="50" customFormat="1" x14ac:dyDescent="0.3">
      <c r="A21" s="48" t="s">
        <v>111</v>
      </c>
      <c r="B21" s="64">
        <v>7000</v>
      </c>
      <c r="C21" s="65">
        <v>1</v>
      </c>
      <c r="D21" s="64">
        <f>B21*C21</f>
        <v>7000</v>
      </c>
      <c r="F21" s="50">
        <v>10000</v>
      </c>
    </row>
    <row r="22" spans="1:6" ht="17.100000000000001" customHeight="1" x14ac:dyDescent="0.3">
      <c r="A22" s="34"/>
      <c r="B22" s="21"/>
      <c r="C22" s="35"/>
      <c r="D22" s="21"/>
    </row>
    <row r="23" spans="1:6" x14ac:dyDescent="0.3">
      <c r="A23" s="48" t="s">
        <v>112</v>
      </c>
      <c r="B23" s="7">
        <f>'PRICE LIST (2)'!B12</f>
        <v>7500</v>
      </c>
      <c r="C23" s="24">
        <v>1</v>
      </c>
      <c r="D23" s="7">
        <f>B23*C23</f>
        <v>7500</v>
      </c>
    </row>
    <row r="24" spans="1:6" x14ac:dyDescent="0.3">
      <c r="A24" s="9" t="s">
        <v>8</v>
      </c>
      <c r="B24" s="10"/>
      <c r="C24" s="25"/>
      <c r="D24" s="10"/>
    </row>
    <row r="25" spans="1:6" x14ac:dyDescent="0.3">
      <c r="A25" s="9" t="s">
        <v>10</v>
      </c>
      <c r="B25" s="10"/>
      <c r="C25" s="25"/>
      <c r="D25" s="10"/>
    </row>
    <row r="26" spans="1:6" x14ac:dyDescent="0.3">
      <c r="A26" s="9" t="s">
        <v>12</v>
      </c>
      <c r="B26" s="10"/>
      <c r="C26" s="25"/>
      <c r="D26" s="10"/>
    </row>
    <row r="27" spans="1:6" x14ac:dyDescent="0.3">
      <c r="A27" s="9" t="s">
        <v>40</v>
      </c>
      <c r="B27" s="10"/>
      <c r="C27" s="25"/>
      <c r="D27" s="10"/>
    </row>
    <row r="28" spans="1:6" x14ac:dyDescent="0.3">
      <c r="A28" s="9" t="s">
        <v>25</v>
      </c>
      <c r="B28" s="10"/>
      <c r="C28" s="25"/>
      <c r="D28" s="10"/>
    </row>
    <row r="29" spans="1:6" x14ac:dyDescent="0.3">
      <c r="A29" s="9" t="s">
        <v>26</v>
      </c>
      <c r="B29" s="10"/>
      <c r="C29" s="25"/>
      <c r="D29" s="10"/>
    </row>
    <row r="30" spans="1:6" ht="6.95" customHeight="1" x14ac:dyDescent="0.3">
      <c r="A30" s="34"/>
      <c r="B30" s="21"/>
      <c r="C30" s="35"/>
      <c r="D30" s="21"/>
    </row>
    <row r="31" spans="1:6" ht="48.95" customHeight="1" x14ac:dyDescent="0.3">
      <c r="A31" s="69" t="s">
        <v>103</v>
      </c>
      <c r="B31" s="70"/>
      <c r="C31" s="70"/>
      <c r="D31" s="71"/>
    </row>
    <row r="32" spans="1:6" x14ac:dyDescent="0.3">
      <c r="A32" s="4"/>
      <c r="B32" s="4"/>
      <c r="C32" s="22"/>
      <c r="D32" s="4"/>
    </row>
    <row r="33" spans="1:4" x14ac:dyDescent="0.3">
      <c r="A33" s="6" t="s">
        <v>46</v>
      </c>
      <c r="B33" s="7">
        <v>4500</v>
      </c>
      <c r="C33" s="24">
        <v>1</v>
      </c>
      <c r="D33" s="7">
        <f>B33*C33</f>
        <v>4500</v>
      </c>
    </row>
    <row r="34" spans="1:4" x14ac:dyDescent="0.3">
      <c r="A34" s="9" t="s">
        <v>8</v>
      </c>
      <c r="B34" s="10"/>
      <c r="C34" s="25"/>
      <c r="D34" s="10"/>
    </row>
    <row r="35" spans="1:4" x14ac:dyDescent="0.3">
      <c r="A35" s="9" t="s">
        <v>10</v>
      </c>
      <c r="B35" s="10"/>
      <c r="C35" s="25"/>
      <c r="D35" s="10"/>
    </row>
    <row r="36" spans="1:4" x14ac:dyDescent="0.3">
      <c r="A36" s="9" t="s">
        <v>12</v>
      </c>
      <c r="B36" s="10"/>
      <c r="C36" s="25"/>
      <c r="D36" s="10"/>
    </row>
    <row r="37" spans="1:4" x14ac:dyDescent="0.3">
      <c r="A37" s="9" t="s">
        <v>48</v>
      </c>
      <c r="B37" s="10"/>
      <c r="C37" s="25"/>
      <c r="D37" s="10"/>
    </row>
    <row r="38" spans="1:4" x14ac:dyDescent="0.3">
      <c r="A38" s="9" t="s">
        <v>31</v>
      </c>
      <c r="B38" s="10"/>
      <c r="C38" s="25"/>
      <c r="D38" s="10"/>
    </row>
    <row r="39" spans="1:4" x14ac:dyDescent="0.3">
      <c r="A39" s="9" t="s">
        <v>32</v>
      </c>
      <c r="B39" s="10"/>
      <c r="C39" s="25"/>
      <c r="D39" s="10"/>
    </row>
    <row r="40" spans="1:4" x14ac:dyDescent="0.3">
      <c r="A40" s="9" t="s">
        <v>20</v>
      </c>
      <c r="B40" s="10"/>
      <c r="C40" s="25"/>
      <c r="D40" s="10"/>
    </row>
    <row r="41" spans="1:4" x14ac:dyDescent="0.3">
      <c r="A41" s="9" t="s">
        <v>34</v>
      </c>
      <c r="B41" s="10"/>
      <c r="C41" s="25"/>
      <c r="D41" s="10"/>
    </row>
    <row r="42" spans="1:4" ht="6.95" customHeight="1" x14ac:dyDescent="0.3">
      <c r="A42" s="34"/>
      <c r="B42" s="21"/>
      <c r="C42" s="35"/>
      <c r="D42" s="21"/>
    </row>
    <row r="43" spans="1:4" ht="129" customHeight="1" x14ac:dyDescent="0.3">
      <c r="A43" s="69" t="s">
        <v>104</v>
      </c>
      <c r="B43" s="70"/>
      <c r="C43" s="70"/>
      <c r="D43" s="71"/>
    </row>
    <row r="44" spans="1:4" x14ac:dyDescent="0.3">
      <c r="A44" s="4"/>
      <c r="B44" s="4"/>
      <c r="C44" s="22"/>
      <c r="D44" s="4"/>
    </row>
    <row r="45" spans="1:4" s="56" customFormat="1" ht="12" x14ac:dyDescent="0.2">
      <c r="A45" s="53" t="s">
        <v>51</v>
      </c>
      <c r="B45" s="54">
        <v>0</v>
      </c>
      <c r="C45" s="55">
        <v>1</v>
      </c>
      <c r="D45" s="54">
        <f>B45*C45</f>
        <v>0</v>
      </c>
    </row>
    <row r="46" spans="1:4" s="56" customFormat="1" ht="12" x14ac:dyDescent="0.2">
      <c r="A46" s="57" t="s">
        <v>8</v>
      </c>
      <c r="B46" s="58"/>
      <c r="C46" s="59"/>
      <c r="D46" s="58"/>
    </row>
    <row r="47" spans="1:4" s="56" customFormat="1" ht="12" x14ac:dyDescent="0.2">
      <c r="A47" s="60" t="s">
        <v>53</v>
      </c>
      <c r="B47" s="61"/>
      <c r="C47" s="62"/>
      <c r="D47" s="61"/>
    </row>
    <row r="48" spans="1:4" s="56" customFormat="1" ht="12" x14ac:dyDescent="0.2">
      <c r="A48" s="60" t="s">
        <v>0</v>
      </c>
      <c r="B48" s="61"/>
      <c r="C48" s="62"/>
      <c r="D48" s="61"/>
    </row>
    <row r="49" spans="1:5" s="56" customFormat="1" ht="12" x14ac:dyDescent="0.2">
      <c r="A49" s="60" t="s">
        <v>1</v>
      </c>
      <c r="B49" s="61"/>
      <c r="C49" s="62"/>
      <c r="D49" s="61"/>
    </row>
    <row r="50" spans="1:5" s="56" customFormat="1" ht="12" x14ac:dyDescent="0.2">
      <c r="A50" s="60" t="s">
        <v>57</v>
      </c>
      <c r="B50" s="61"/>
      <c r="C50" s="62"/>
      <c r="D50" s="61"/>
    </row>
    <row r="51" spans="1:5" s="56" customFormat="1" ht="12" x14ac:dyDescent="0.2">
      <c r="A51" s="60" t="s">
        <v>59</v>
      </c>
      <c r="B51" s="61"/>
      <c r="C51" s="62"/>
      <c r="D51" s="61"/>
    </row>
    <row r="52" spans="1:5" s="56" customFormat="1" ht="12" x14ac:dyDescent="0.2">
      <c r="A52" s="60" t="s">
        <v>2</v>
      </c>
      <c r="B52" s="61"/>
      <c r="C52" s="62"/>
      <c r="D52" s="61"/>
    </row>
    <row r="53" spans="1:5" ht="6.95" customHeight="1" x14ac:dyDescent="0.3">
      <c r="A53" s="34"/>
      <c r="B53" s="21"/>
      <c r="C53" s="35"/>
      <c r="D53" s="21"/>
    </row>
    <row r="54" spans="1:5" ht="125.25" customHeight="1" x14ac:dyDescent="0.3">
      <c r="A54" s="74" t="s">
        <v>108</v>
      </c>
      <c r="B54" s="75"/>
      <c r="C54" s="75"/>
      <c r="D54" s="76"/>
    </row>
    <row r="55" spans="1:5" x14ac:dyDescent="0.3">
      <c r="A55" s="4"/>
      <c r="B55" s="4"/>
      <c r="C55" s="22"/>
      <c r="D55" s="4"/>
    </row>
    <row r="56" spans="1:5" ht="19.5" x14ac:dyDescent="0.4">
      <c r="A56" s="51" t="s">
        <v>61</v>
      </c>
      <c r="B56" s="5"/>
      <c r="C56" s="23"/>
      <c r="D56" s="5"/>
    </row>
    <row r="57" spans="1:5" x14ac:dyDescent="0.3">
      <c r="A57" s="6" t="s">
        <v>61</v>
      </c>
      <c r="B57" s="49">
        <v>16000</v>
      </c>
      <c r="C57" s="52">
        <v>1</v>
      </c>
      <c r="D57" s="49">
        <f>B57*C57</f>
        <v>16000</v>
      </c>
      <c r="E57" s="50"/>
    </row>
    <row r="58" spans="1:5" x14ac:dyDescent="0.3">
      <c r="A58" s="9" t="s">
        <v>8</v>
      </c>
      <c r="B58" s="10"/>
      <c r="C58" s="25"/>
      <c r="D58" s="10"/>
    </row>
    <row r="59" spans="1:5" x14ac:dyDescent="0.3">
      <c r="A59" s="15" t="s">
        <v>63</v>
      </c>
      <c r="B59" s="16"/>
      <c r="C59" s="26"/>
      <c r="D59" s="16"/>
    </row>
    <row r="60" spans="1:5" x14ac:dyDescent="0.3">
      <c r="A60" s="9" t="s">
        <v>65</v>
      </c>
      <c r="B60" s="16"/>
      <c r="C60" s="26"/>
      <c r="D60" s="16"/>
    </row>
    <row r="61" spans="1:5" x14ac:dyDescent="0.3">
      <c r="A61" s="9" t="s">
        <v>31</v>
      </c>
      <c r="B61" s="16"/>
      <c r="C61" s="26"/>
      <c r="D61" s="16"/>
    </row>
    <row r="62" spans="1:5" x14ac:dyDescent="0.3">
      <c r="A62" s="15" t="s">
        <v>68</v>
      </c>
      <c r="B62" s="16"/>
      <c r="C62" s="26"/>
      <c r="D62" s="16"/>
    </row>
    <row r="63" spans="1:5" x14ac:dyDescent="0.3">
      <c r="A63" s="15" t="s">
        <v>70</v>
      </c>
      <c r="B63" s="16"/>
      <c r="C63" s="26"/>
      <c r="D63" s="16"/>
    </row>
    <row r="64" spans="1:5" x14ac:dyDescent="0.3">
      <c r="A64" s="18" t="s">
        <v>72</v>
      </c>
      <c r="B64" s="16"/>
      <c r="C64" s="26"/>
      <c r="D64" s="16"/>
    </row>
    <row r="65" spans="1:4" x14ac:dyDescent="0.3">
      <c r="A65" s="63" t="s">
        <v>109</v>
      </c>
      <c r="B65" s="16"/>
      <c r="C65" s="26"/>
      <c r="D65" s="16"/>
    </row>
    <row r="66" spans="1:4" x14ac:dyDescent="0.3">
      <c r="A66" s="18" t="s">
        <v>76</v>
      </c>
      <c r="B66" s="16"/>
      <c r="C66" s="26"/>
      <c r="D66" s="16"/>
    </row>
    <row r="67" spans="1:4" ht="6.95" customHeight="1" x14ac:dyDescent="0.3">
      <c r="A67" s="34"/>
      <c r="B67" s="21"/>
      <c r="C67" s="35"/>
      <c r="D67" s="21"/>
    </row>
    <row r="68" spans="1:4" ht="159" customHeight="1" x14ac:dyDescent="0.3">
      <c r="A68" s="69" t="s">
        <v>110</v>
      </c>
      <c r="B68" s="70"/>
      <c r="C68" s="70"/>
      <c r="D68" s="71"/>
    </row>
    <row r="69" spans="1:4" x14ac:dyDescent="0.3">
      <c r="A69" s="4"/>
      <c r="B69" s="4"/>
      <c r="C69" s="22"/>
      <c r="D69" s="4"/>
    </row>
    <row r="70" spans="1:4" ht="19.5" x14ac:dyDescent="0.4">
      <c r="A70" s="51" t="s">
        <v>106</v>
      </c>
      <c r="B70" s="5"/>
      <c r="C70" s="23"/>
      <c r="D70" s="5"/>
    </row>
    <row r="71" spans="1:4" x14ac:dyDescent="0.3">
      <c r="A71" s="6" t="s">
        <v>39</v>
      </c>
      <c r="B71" s="7">
        <v>8000</v>
      </c>
      <c r="C71" s="24">
        <v>1</v>
      </c>
      <c r="D71" s="7">
        <f>B71*C71</f>
        <v>8000</v>
      </c>
    </row>
    <row r="72" spans="1:4" x14ac:dyDescent="0.3">
      <c r="A72" s="9" t="s">
        <v>8</v>
      </c>
      <c r="B72" s="10"/>
      <c r="C72" s="25"/>
      <c r="D72" s="10"/>
    </row>
    <row r="73" spans="1:4" x14ac:dyDescent="0.3">
      <c r="A73" s="9" t="s">
        <v>10</v>
      </c>
      <c r="B73" s="10"/>
      <c r="C73" s="25"/>
      <c r="D73" s="10"/>
    </row>
    <row r="74" spans="1:4" x14ac:dyDescent="0.3">
      <c r="A74" s="9" t="s">
        <v>12</v>
      </c>
      <c r="B74" s="10"/>
      <c r="C74" s="25"/>
      <c r="D74" s="10"/>
    </row>
    <row r="75" spans="1:4" x14ac:dyDescent="0.3">
      <c r="A75" s="9" t="s">
        <v>40</v>
      </c>
      <c r="B75" s="10"/>
      <c r="C75" s="25"/>
      <c r="D75" s="10"/>
    </row>
    <row r="76" spans="1:4" x14ac:dyDescent="0.3">
      <c r="A76" s="9" t="s">
        <v>25</v>
      </c>
      <c r="B76" s="10"/>
      <c r="C76" s="25"/>
      <c r="D76" s="10"/>
    </row>
    <row r="77" spans="1:4" x14ac:dyDescent="0.3">
      <c r="A77" s="9" t="s">
        <v>26</v>
      </c>
      <c r="B77" s="10"/>
      <c r="C77" s="25"/>
      <c r="D77" s="10"/>
    </row>
    <row r="78" spans="1:4" ht="6.95" customHeight="1" x14ac:dyDescent="0.3">
      <c r="A78" s="34"/>
      <c r="B78" s="21"/>
      <c r="C78" s="35"/>
      <c r="D78" s="21"/>
    </row>
    <row r="79" spans="1:4" ht="53.1" customHeight="1" x14ac:dyDescent="0.3">
      <c r="A79" s="69" t="s">
        <v>105</v>
      </c>
      <c r="B79" s="70"/>
      <c r="C79" s="70"/>
      <c r="D79" s="71"/>
    </row>
    <row r="80" spans="1:4" x14ac:dyDescent="0.3">
      <c r="A80" s="4"/>
      <c r="B80" s="4"/>
      <c r="C80" s="22"/>
      <c r="D80" s="4"/>
    </row>
    <row r="81" spans="1:6" x14ac:dyDescent="0.3">
      <c r="A81" s="4"/>
      <c r="B81" s="4"/>
      <c r="C81" s="22"/>
      <c r="D81" s="4"/>
    </row>
    <row r="82" spans="1:6" x14ac:dyDescent="0.3">
      <c r="A82" s="36" t="s">
        <v>93</v>
      </c>
      <c r="B82" s="37"/>
      <c r="C82" s="38"/>
      <c r="D82" s="39">
        <f>SUM(D10:D81)</f>
        <v>71500</v>
      </c>
    </row>
    <row r="83" spans="1:6" x14ac:dyDescent="0.3">
      <c r="A83" s="4" t="s">
        <v>114</v>
      </c>
      <c r="B83" s="4"/>
      <c r="C83" s="22"/>
      <c r="D83" s="17">
        <f>D12</f>
        <v>28500</v>
      </c>
    </row>
    <row r="84" spans="1:6" x14ac:dyDescent="0.3">
      <c r="A84" s="4" t="s">
        <v>111</v>
      </c>
      <c r="B84" s="4"/>
      <c r="C84" s="22"/>
      <c r="D84" s="17">
        <v>7000</v>
      </c>
    </row>
    <row r="85" spans="1:6" x14ac:dyDescent="0.3">
      <c r="A85" s="4" t="s">
        <v>112</v>
      </c>
      <c r="B85" s="4"/>
      <c r="C85" s="22"/>
      <c r="D85" s="17">
        <f>D23</f>
        <v>7500</v>
      </c>
    </row>
    <row r="86" spans="1:6" x14ac:dyDescent="0.3">
      <c r="A86" s="4" t="s">
        <v>116</v>
      </c>
      <c r="B86" s="4"/>
      <c r="C86" s="22"/>
      <c r="D86" s="17">
        <v>4500</v>
      </c>
    </row>
    <row r="87" spans="1:6" x14ac:dyDescent="0.3">
      <c r="A87" s="68" t="s">
        <v>113</v>
      </c>
      <c r="B87" s="4"/>
      <c r="C87" s="22"/>
      <c r="D87" s="17">
        <f>D45</f>
        <v>0</v>
      </c>
    </row>
    <row r="88" spans="1:6" x14ac:dyDescent="0.3">
      <c r="A88" s="4" t="s">
        <v>97</v>
      </c>
      <c r="B88" s="4"/>
      <c r="C88" s="22"/>
      <c r="D88" s="17">
        <f>D57</f>
        <v>16000</v>
      </c>
    </row>
    <row r="89" spans="1:6" x14ac:dyDescent="0.3">
      <c r="A89" s="4" t="s">
        <v>98</v>
      </c>
      <c r="B89" s="4"/>
      <c r="C89" s="22"/>
      <c r="D89" s="17">
        <f>D71</f>
        <v>8000</v>
      </c>
    </row>
    <row r="90" spans="1:6" x14ac:dyDescent="0.3">
      <c r="A90" s="45" t="s">
        <v>117</v>
      </c>
      <c r="B90" s="46"/>
      <c r="C90" s="45"/>
      <c r="D90" s="47">
        <f>SUM(D83:D89)</f>
        <v>71500</v>
      </c>
      <c r="F90" s="50">
        <v>75000</v>
      </c>
    </row>
    <row r="91" spans="1:6" x14ac:dyDescent="0.3">
      <c r="F91" s="1" t="s">
        <v>120</v>
      </c>
    </row>
    <row r="92" spans="1:6" x14ac:dyDescent="0.3">
      <c r="A92" s="42" t="s">
        <v>118</v>
      </c>
      <c r="B92" s="43"/>
      <c r="C92" s="42"/>
      <c r="D92" s="44"/>
    </row>
    <row r="93" spans="1:6" x14ac:dyDescent="0.3">
      <c r="A93" s="3"/>
      <c r="B93" s="40"/>
      <c r="C93" s="3"/>
      <c r="D93" s="41"/>
    </row>
  </sheetData>
  <mergeCells count="10">
    <mergeCell ref="A79:D79"/>
    <mergeCell ref="A3:D3"/>
    <mergeCell ref="A2:D2"/>
    <mergeCell ref="A19:D19"/>
    <mergeCell ref="A31:D31"/>
    <mergeCell ref="A43:D43"/>
    <mergeCell ref="A54:D54"/>
    <mergeCell ref="A68:D68"/>
    <mergeCell ref="A4:D5"/>
    <mergeCell ref="A6:D7"/>
  </mergeCells>
  <printOptions horizontalCentered="1" verticalCentered="1"/>
  <pageMargins left="0.55031446540880502" right="0.5765199161425576" top="0.78740157480314965" bottom="0.78740157480314965" header="0" footer="0"/>
  <pageSetup paperSize="9" scale="77" fitToHeight="2" orientation="portrait" r:id="rId1"/>
  <headerFooter>
    <oddHeader xml:space="preserve">&amp;C&amp;"System Font,Normale"&amp;10&amp;K000000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D487-58F0-42A9-88EF-11916E422B05}">
  <sheetPr>
    <pageSetUpPr fitToPage="1"/>
  </sheetPr>
  <dimension ref="A2:F93"/>
  <sheetViews>
    <sheetView topLeftCell="A68" zoomScaleNormal="100" workbookViewId="0">
      <pane xSplit="14055" topLeftCell="F1"/>
      <selection activeCell="B93" sqref="B93"/>
      <selection pane="topRight" activeCell="F91" sqref="F91"/>
    </sheetView>
  </sheetViews>
  <sheetFormatPr defaultColWidth="14.42578125" defaultRowHeight="14.25" x14ac:dyDescent="0.3"/>
  <cols>
    <col min="1" max="1" width="92" style="1" customWidth="1"/>
    <col min="2" max="2" width="13.140625" style="2" bestFit="1" customWidth="1"/>
    <col min="3" max="3" width="5.140625" style="1" customWidth="1"/>
    <col min="4" max="4" width="14.42578125" style="1"/>
    <col min="5" max="5" width="5.42578125" style="1" customWidth="1"/>
    <col min="6" max="16384" width="14.42578125" style="1"/>
  </cols>
  <sheetData>
    <row r="2" spans="1:4" ht="18.75" x14ac:dyDescent="0.3">
      <c r="A2" s="73" t="s">
        <v>3</v>
      </c>
      <c r="B2" s="73"/>
      <c r="C2" s="73"/>
      <c r="D2" s="73"/>
    </row>
    <row r="3" spans="1:4" ht="60" customHeight="1" x14ac:dyDescent="0.3">
      <c r="A3" s="72"/>
      <c r="B3" s="72"/>
      <c r="C3" s="72"/>
      <c r="D3" s="72"/>
    </row>
    <row r="4" spans="1:4" ht="15" customHeight="1" x14ac:dyDescent="0.3">
      <c r="A4" s="77" t="s">
        <v>119</v>
      </c>
      <c r="B4" s="77"/>
      <c r="C4" s="77"/>
      <c r="D4" s="77"/>
    </row>
    <row r="5" spans="1:4" ht="15" customHeight="1" x14ac:dyDescent="0.3">
      <c r="A5" s="77"/>
      <c r="B5" s="77"/>
      <c r="C5" s="77"/>
      <c r="D5" s="77"/>
    </row>
    <row r="6" spans="1:4" ht="15" customHeight="1" x14ac:dyDescent="0.3">
      <c r="A6" s="78" t="s">
        <v>4</v>
      </c>
      <c r="B6" s="78"/>
      <c r="C6" s="78"/>
      <c r="D6" s="78"/>
    </row>
    <row r="7" spans="1:4" ht="15" customHeight="1" x14ac:dyDescent="0.3">
      <c r="A7" s="78"/>
      <c r="B7" s="78"/>
      <c r="C7" s="78"/>
      <c r="D7" s="78"/>
    </row>
    <row r="9" spans="1:4" x14ac:dyDescent="0.3">
      <c r="A9" s="4"/>
      <c r="B9" s="4"/>
      <c r="C9" s="31" t="s">
        <v>101</v>
      </c>
      <c r="D9" s="32" t="s">
        <v>100</v>
      </c>
    </row>
    <row r="10" spans="1:4" ht="5.0999999999999996" customHeight="1" x14ac:dyDescent="0.3">
      <c r="A10" s="4"/>
      <c r="B10" s="4"/>
      <c r="C10" s="22"/>
      <c r="D10" s="4"/>
    </row>
    <row r="11" spans="1:4" ht="19.5" x14ac:dyDescent="0.4">
      <c r="A11" s="51" t="s">
        <v>107</v>
      </c>
      <c r="B11" s="5"/>
      <c r="C11" s="23"/>
      <c r="D11" s="5"/>
    </row>
    <row r="12" spans="1:4" s="50" customFormat="1" x14ac:dyDescent="0.3">
      <c r="A12" s="48" t="s">
        <v>115</v>
      </c>
      <c r="B12" s="64">
        <v>28500</v>
      </c>
      <c r="C12" s="65">
        <v>1</v>
      </c>
      <c r="D12" s="64">
        <f>B12*C12</f>
        <v>28500</v>
      </c>
    </row>
    <row r="13" spans="1:4" x14ac:dyDescent="0.3">
      <c r="A13" s="9" t="s">
        <v>8</v>
      </c>
      <c r="B13" s="10"/>
      <c r="C13" s="25"/>
      <c r="D13" s="10"/>
    </row>
    <row r="14" spans="1:4" x14ac:dyDescent="0.3">
      <c r="A14" s="9" t="s">
        <v>10</v>
      </c>
      <c r="B14" s="10"/>
      <c r="C14" s="25"/>
      <c r="D14" s="10"/>
    </row>
    <row r="15" spans="1:4" x14ac:dyDescent="0.3">
      <c r="A15" s="9" t="s">
        <v>12</v>
      </c>
      <c r="B15" s="10"/>
      <c r="C15" s="25"/>
      <c r="D15" s="10"/>
    </row>
    <row r="16" spans="1:4" x14ac:dyDescent="0.3">
      <c r="A16" s="9" t="s">
        <v>42</v>
      </c>
      <c r="B16" s="10"/>
      <c r="C16" s="25"/>
      <c r="D16" s="10"/>
    </row>
    <row r="17" spans="1:4" x14ac:dyDescent="0.3">
      <c r="A17" s="9" t="s">
        <v>31</v>
      </c>
      <c r="B17" s="10"/>
      <c r="C17" s="25"/>
      <c r="D17" s="10"/>
    </row>
    <row r="18" spans="1:4" ht="6.95" customHeight="1" x14ac:dyDescent="0.3">
      <c r="A18" s="34"/>
      <c r="B18" s="21"/>
      <c r="C18" s="35"/>
      <c r="D18" s="21"/>
    </row>
    <row r="19" spans="1:4" ht="33" customHeight="1" x14ac:dyDescent="0.3">
      <c r="A19" s="69" t="s">
        <v>102</v>
      </c>
      <c r="B19" s="70"/>
      <c r="C19" s="70"/>
      <c r="D19" s="71"/>
    </row>
    <row r="20" spans="1:4" ht="17.100000000000001" customHeight="1" x14ac:dyDescent="0.3">
      <c r="A20" s="34"/>
      <c r="B20" s="21"/>
      <c r="C20" s="35"/>
      <c r="D20" s="21"/>
    </row>
    <row r="21" spans="1:4" s="50" customFormat="1" x14ac:dyDescent="0.3">
      <c r="A21" s="48" t="s">
        <v>111</v>
      </c>
      <c r="B21" s="64">
        <v>7000</v>
      </c>
      <c r="C21" s="65">
        <v>1</v>
      </c>
      <c r="D21" s="64">
        <f>B21*C21</f>
        <v>7000</v>
      </c>
    </row>
    <row r="22" spans="1:4" ht="17.100000000000001" customHeight="1" x14ac:dyDescent="0.3">
      <c r="A22" s="34"/>
      <c r="B22" s="21"/>
      <c r="C22" s="35"/>
      <c r="D22" s="21"/>
    </row>
    <row r="23" spans="1:4" x14ac:dyDescent="0.3">
      <c r="A23" s="48" t="s">
        <v>112</v>
      </c>
      <c r="B23" s="7">
        <f>'PRICE LIST (2)'!B12</f>
        <v>7500</v>
      </c>
      <c r="C23" s="24">
        <v>1</v>
      </c>
      <c r="D23" s="7">
        <f>B23*C23</f>
        <v>7500</v>
      </c>
    </row>
    <row r="24" spans="1:4" x14ac:dyDescent="0.3">
      <c r="A24" s="9" t="s">
        <v>8</v>
      </c>
      <c r="B24" s="10"/>
      <c r="C24" s="25"/>
      <c r="D24" s="10"/>
    </row>
    <row r="25" spans="1:4" x14ac:dyDescent="0.3">
      <c r="A25" s="9" t="s">
        <v>10</v>
      </c>
      <c r="B25" s="10"/>
      <c r="C25" s="25"/>
      <c r="D25" s="10"/>
    </row>
    <row r="26" spans="1:4" x14ac:dyDescent="0.3">
      <c r="A26" s="9" t="s">
        <v>12</v>
      </c>
      <c r="B26" s="10"/>
      <c r="C26" s="25"/>
      <c r="D26" s="10"/>
    </row>
    <row r="27" spans="1:4" x14ac:dyDescent="0.3">
      <c r="A27" s="9" t="s">
        <v>40</v>
      </c>
      <c r="B27" s="10"/>
      <c r="C27" s="25"/>
      <c r="D27" s="10"/>
    </row>
    <row r="28" spans="1:4" x14ac:dyDescent="0.3">
      <c r="A28" s="9" t="s">
        <v>25</v>
      </c>
      <c r="B28" s="10"/>
      <c r="C28" s="25"/>
      <c r="D28" s="10"/>
    </row>
    <row r="29" spans="1:4" x14ac:dyDescent="0.3">
      <c r="A29" s="9" t="s">
        <v>26</v>
      </c>
      <c r="B29" s="10"/>
      <c r="C29" s="25"/>
      <c r="D29" s="10"/>
    </row>
    <row r="30" spans="1:4" ht="6.95" customHeight="1" x14ac:dyDescent="0.3">
      <c r="A30" s="34"/>
      <c r="B30" s="21"/>
      <c r="C30" s="35"/>
      <c r="D30" s="21"/>
    </row>
    <row r="31" spans="1:4" ht="48.95" customHeight="1" x14ac:dyDescent="0.3">
      <c r="A31" s="69" t="s">
        <v>103</v>
      </c>
      <c r="B31" s="70"/>
      <c r="C31" s="70"/>
      <c r="D31" s="71"/>
    </row>
    <row r="32" spans="1:4" x14ac:dyDescent="0.3">
      <c r="A32" s="4"/>
      <c r="B32" s="4"/>
      <c r="C32" s="22"/>
      <c r="D32" s="4"/>
    </row>
    <row r="33" spans="1:4" x14ac:dyDescent="0.3">
      <c r="A33" s="6" t="s">
        <v>46</v>
      </c>
      <c r="B33" s="7">
        <v>4500</v>
      </c>
      <c r="C33" s="24">
        <v>1</v>
      </c>
      <c r="D33" s="7">
        <f>B33*C33</f>
        <v>4500</v>
      </c>
    </row>
    <row r="34" spans="1:4" x14ac:dyDescent="0.3">
      <c r="A34" s="9" t="s">
        <v>8</v>
      </c>
      <c r="B34" s="10"/>
      <c r="C34" s="25"/>
      <c r="D34" s="10"/>
    </row>
    <row r="35" spans="1:4" x14ac:dyDescent="0.3">
      <c r="A35" s="9" t="s">
        <v>10</v>
      </c>
      <c r="B35" s="10"/>
      <c r="C35" s="25"/>
      <c r="D35" s="10"/>
    </row>
    <row r="36" spans="1:4" x14ac:dyDescent="0.3">
      <c r="A36" s="9" t="s">
        <v>12</v>
      </c>
      <c r="B36" s="10"/>
      <c r="C36" s="25"/>
      <c r="D36" s="10"/>
    </row>
    <row r="37" spans="1:4" x14ac:dyDescent="0.3">
      <c r="A37" s="9" t="s">
        <v>48</v>
      </c>
      <c r="B37" s="10"/>
      <c r="C37" s="25"/>
      <c r="D37" s="10"/>
    </row>
    <row r="38" spans="1:4" x14ac:dyDescent="0.3">
      <c r="A38" s="9" t="s">
        <v>31</v>
      </c>
      <c r="B38" s="10"/>
      <c r="C38" s="25"/>
      <c r="D38" s="10"/>
    </row>
    <row r="39" spans="1:4" x14ac:dyDescent="0.3">
      <c r="A39" s="9" t="s">
        <v>32</v>
      </c>
      <c r="B39" s="10"/>
      <c r="C39" s="25"/>
      <c r="D39" s="10"/>
    </row>
    <row r="40" spans="1:4" x14ac:dyDescent="0.3">
      <c r="A40" s="9" t="s">
        <v>20</v>
      </c>
      <c r="B40" s="10"/>
      <c r="C40" s="25"/>
      <c r="D40" s="10"/>
    </row>
    <row r="41" spans="1:4" x14ac:dyDescent="0.3">
      <c r="A41" s="9" t="s">
        <v>34</v>
      </c>
      <c r="B41" s="10"/>
      <c r="C41" s="25"/>
      <c r="D41" s="10"/>
    </row>
    <row r="42" spans="1:4" ht="6.95" customHeight="1" x14ac:dyDescent="0.3">
      <c r="A42" s="34"/>
      <c r="B42" s="21"/>
      <c r="C42" s="35"/>
      <c r="D42" s="21"/>
    </row>
    <row r="43" spans="1:4" ht="129" customHeight="1" x14ac:dyDescent="0.3">
      <c r="A43" s="69" t="s">
        <v>104</v>
      </c>
      <c r="B43" s="70"/>
      <c r="C43" s="70"/>
      <c r="D43" s="71"/>
    </row>
    <row r="44" spans="1:4" x14ac:dyDescent="0.3">
      <c r="A44" s="4"/>
      <c r="B44" s="4"/>
      <c r="C44" s="22"/>
      <c r="D44" s="4"/>
    </row>
    <row r="45" spans="1:4" s="56" customFormat="1" ht="12" x14ac:dyDescent="0.2">
      <c r="A45" s="53" t="s">
        <v>51</v>
      </c>
      <c r="B45" s="54">
        <v>0</v>
      </c>
      <c r="C45" s="55">
        <v>1</v>
      </c>
      <c r="D45" s="54">
        <f>B45*C45</f>
        <v>0</v>
      </c>
    </row>
    <row r="46" spans="1:4" s="56" customFormat="1" ht="12" x14ac:dyDescent="0.2">
      <c r="A46" s="57" t="s">
        <v>8</v>
      </c>
      <c r="B46" s="58"/>
      <c r="C46" s="59"/>
      <c r="D46" s="58"/>
    </row>
    <row r="47" spans="1:4" s="56" customFormat="1" ht="12" x14ac:dyDescent="0.2">
      <c r="A47" s="60" t="s">
        <v>53</v>
      </c>
      <c r="B47" s="61"/>
      <c r="C47" s="62"/>
      <c r="D47" s="61"/>
    </row>
    <row r="48" spans="1:4" s="56" customFormat="1" ht="12" x14ac:dyDescent="0.2">
      <c r="A48" s="60" t="s">
        <v>0</v>
      </c>
      <c r="B48" s="61"/>
      <c r="C48" s="62"/>
      <c r="D48" s="61"/>
    </row>
    <row r="49" spans="1:5" s="56" customFormat="1" ht="12" x14ac:dyDescent="0.2">
      <c r="A49" s="60" t="s">
        <v>1</v>
      </c>
      <c r="B49" s="61"/>
      <c r="C49" s="62"/>
      <c r="D49" s="61"/>
    </row>
    <row r="50" spans="1:5" s="56" customFormat="1" ht="12" x14ac:dyDescent="0.2">
      <c r="A50" s="60" t="s">
        <v>57</v>
      </c>
      <c r="B50" s="61"/>
      <c r="C50" s="62"/>
      <c r="D50" s="61"/>
    </row>
    <row r="51" spans="1:5" s="56" customFormat="1" ht="12" x14ac:dyDescent="0.2">
      <c r="A51" s="60" t="s">
        <v>59</v>
      </c>
      <c r="B51" s="61"/>
      <c r="C51" s="62"/>
      <c r="D51" s="61"/>
    </row>
    <row r="52" spans="1:5" s="56" customFormat="1" ht="12" x14ac:dyDescent="0.2">
      <c r="A52" s="60" t="s">
        <v>2</v>
      </c>
      <c r="B52" s="61"/>
      <c r="C52" s="62"/>
      <c r="D52" s="61"/>
    </row>
    <row r="53" spans="1:5" ht="6.95" customHeight="1" x14ac:dyDescent="0.3">
      <c r="A53" s="34"/>
      <c r="B53" s="21"/>
      <c r="C53" s="35"/>
      <c r="D53" s="21"/>
    </row>
    <row r="54" spans="1:5" ht="125.25" customHeight="1" x14ac:dyDescent="0.3">
      <c r="A54" s="74" t="s">
        <v>108</v>
      </c>
      <c r="B54" s="75"/>
      <c r="C54" s="75"/>
      <c r="D54" s="76"/>
    </row>
    <row r="55" spans="1:5" x14ac:dyDescent="0.3">
      <c r="A55" s="4"/>
      <c r="B55" s="4"/>
      <c r="C55" s="22"/>
      <c r="D55" s="4"/>
    </row>
    <row r="56" spans="1:5" ht="19.5" x14ac:dyDescent="0.4">
      <c r="A56" s="51" t="s">
        <v>61</v>
      </c>
      <c r="B56" s="5"/>
      <c r="C56" s="23"/>
      <c r="D56" s="5"/>
    </row>
    <row r="57" spans="1:5" x14ac:dyDescent="0.3">
      <c r="A57" s="6" t="s">
        <v>61</v>
      </c>
      <c r="B57" s="49">
        <v>16000</v>
      </c>
      <c r="C57" s="52">
        <v>1</v>
      </c>
      <c r="D57" s="49">
        <f>B57*C57</f>
        <v>16000</v>
      </c>
      <c r="E57" s="50"/>
    </row>
    <row r="58" spans="1:5" x14ac:dyDescent="0.3">
      <c r="A58" s="9" t="s">
        <v>8</v>
      </c>
      <c r="B58" s="10"/>
      <c r="C58" s="25"/>
      <c r="D58" s="10"/>
    </row>
    <row r="59" spans="1:5" x14ac:dyDescent="0.3">
      <c r="A59" s="15" t="s">
        <v>63</v>
      </c>
      <c r="B59" s="16"/>
      <c r="C59" s="26"/>
      <c r="D59" s="16"/>
    </row>
    <row r="60" spans="1:5" x14ac:dyDescent="0.3">
      <c r="A60" s="9" t="s">
        <v>65</v>
      </c>
      <c r="B60" s="16"/>
      <c r="C60" s="26"/>
      <c r="D60" s="16"/>
    </row>
    <row r="61" spans="1:5" x14ac:dyDescent="0.3">
      <c r="A61" s="9" t="s">
        <v>31</v>
      </c>
      <c r="B61" s="16"/>
      <c r="C61" s="26"/>
      <c r="D61" s="16"/>
    </row>
    <row r="62" spans="1:5" x14ac:dyDescent="0.3">
      <c r="A62" s="15" t="s">
        <v>68</v>
      </c>
      <c r="B62" s="16"/>
      <c r="C62" s="26"/>
      <c r="D62" s="16"/>
    </row>
    <row r="63" spans="1:5" x14ac:dyDescent="0.3">
      <c r="A63" s="15" t="s">
        <v>70</v>
      </c>
      <c r="B63" s="16"/>
      <c r="C63" s="26"/>
      <c r="D63" s="16"/>
    </row>
    <row r="64" spans="1:5" x14ac:dyDescent="0.3">
      <c r="A64" s="18" t="s">
        <v>72</v>
      </c>
      <c r="B64" s="16"/>
      <c r="C64" s="26"/>
      <c r="D64" s="16"/>
    </row>
    <row r="65" spans="1:4" x14ac:dyDescent="0.3">
      <c r="A65" s="67" t="s">
        <v>109</v>
      </c>
      <c r="B65" s="16"/>
      <c r="C65" s="26"/>
      <c r="D65" s="16"/>
    </row>
    <row r="66" spans="1:4" x14ac:dyDescent="0.3">
      <c r="A66" s="18" t="s">
        <v>76</v>
      </c>
      <c r="B66" s="16"/>
      <c r="C66" s="26"/>
      <c r="D66" s="16"/>
    </row>
    <row r="67" spans="1:4" ht="6.95" customHeight="1" x14ac:dyDescent="0.3">
      <c r="A67" s="34"/>
      <c r="B67" s="21"/>
      <c r="C67" s="35"/>
      <c r="D67" s="21"/>
    </row>
    <row r="68" spans="1:4" ht="159" customHeight="1" x14ac:dyDescent="0.3">
      <c r="A68" s="69" t="s">
        <v>110</v>
      </c>
      <c r="B68" s="70"/>
      <c r="C68" s="70"/>
      <c r="D68" s="71"/>
    </row>
    <row r="69" spans="1:4" x14ac:dyDescent="0.3">
      <c r="A69" s="4"/>
      <c r="B69" s="4"/>
      <c r="C69" s="22"/>
      <c r="D69" s="4"/>
    </row>
    <row r="70" spans="1:4" ht="19.5" x14ac:dyDescent="0.4">
      <c r="A70" s="51" t="s">
        <v>106</v>
      </c>
      <c r="B70" s="5"/>
      <c r="C70" s="23"/>
      <c r="D70" s="5"/>
    </row>
    <row r="71" spans="1:4" x14ac:dyDescent="0.3">
      <c r="A71" s="6" t="s">
        <v>39</v>
      </c>
      <c r="B71" s="7">
        <v>8000</v>
      </c>
      <c r="C71" s="24">
        <v>1</v>
      </c>
      <c r="D71" s="7">
        <f>B71*C71</f>
        <v>8000</v>
      </c>
    </row>
    <row r="72" spans="1:4" x14ac:dyDescent="0.3">
      <c r="A72" s="9" t="s">
        <v>8</v>
      </c>
      <c r="B72" s="10"/>
      <c r="C72" s="25"/>
      <c r="D72" s="10"/>
    </row>
    <row r="73" spans="1:4" x14ac:dyDescent="0.3">
      <c r="A73" s="9" t="s">
        <v>10</v>
      </c>
      <c r="B73" s="10"/>
      <c r="C73" s="25"/>
      <c r="D73" s="10"/>
    </row>
    <row r="74" spans="1:4" x14ac:dyDescent="0.3">
      <c r="A74" s="9" t="s">
        <v>12</v>
      </c>
      <c r="B74" s="10"/>
      <c r="C74" s="25"/>
      <c r="D74" s="10"/>
    </row>
    <row r="75" spans="1:4" x14ac:dyDescent="0.3">
      <c r="A75" s="9" t="s">
        <v>40</v>
      </c>
      <c r="B75" s="10"/>
      <c r="C75" s="25"/>
      <c r="D75" s="10"/>
    </row>
    <row r="76" spans="1:4" x14ac:dyDescent="0.3">
      <c r="A76" s="9" t="s">
        <v>25</v>
      </c>
      <c r="B76" s="10"/>
      <c r="C76" s="25"/>
      <c r="D76" s="10"/>
    </row>
    <row r="77" spans="1:4" x14ac:dyDescent="0.3">
      <c r="A77" s="9" t="s">
        <v>26</v>
      </c>
      <c r="B77" s="10"/>
      <c r="C77" s="25"/>
      <c r="D77" s="10"/>
    </row>
    <row r="78" spans="1:4" ht="6.95" customHeight="1" x14ac:dyDescent="0.3">
      <c r="A78" s="34"/>
      <c r="B78" s="21"/>
      <c r="C78" s="35"/>
      <c r="D78" s="21"/>
    </row>
    <row r="79" spans="1:4" ht="53.1" customHeight="1" x14ac:dyDescent="0.3">
      <c r="A79" s="69" t="s">
        <v>105</v>
      </c>
      <c r="B79" s="70"/>
      <c r="C79" s="70"/>
      <c r="D79" s="71"/>
    </row>
    <row r="80" spans="1:4" x14ac:dyDescent="0.3">
      <c r="A80" s="4"/>
      <c r="B80" s="4"/>
      <c r="C80" s="22"/>
      <c r="D80" s="4"/>
    </row>
    <row r="81" spans="1:6" x14ac:dyDescent="0.3">
      <c r="A81" s="4"/>
      <c r="B81" s="4"/>
      <c r="C81" s="22"/>
      <c r="D81" s="4"/>
    </row>
    <row r="82" spans="1:6" x14ac:dyDescent="0.3">
      <c r="A82" s="36" t="s">
        <v>93</v>
      </c>
      <c r="B82" s="37"/>
      <c r="C82" s="38"/>
      <c r="D82" s="39">
        <f>SUM(D10:D81)</f>
        <v>71500</v>
      </c>
    </row>
    <row r="83" spans="1:6" x14ac:dyDescent="0.3">
      <c r="A83" s="4" t="s">
        <v>114</v>
      </c>
      <c r="B83" s="4"/>
      <c r="C83" s="22"/>
      <c r="D83" s="17">
        <f>D12</f>
        <v>28500</v>
      </c>
    </row>
    <row r="84" spans="1:6" x14ac:dyDescent="0.3">
      <c r="A84" s="4" t="s">
        <v>111</v>
      </c>
      <c r="B84" s="4"/>
      <c r="C84" s="22"/>
      <c r="D84" s="17">
        <v>7000</v>
      </c>
    </row>
    <row r="85" spans="1:6" x14ac:dyDescent="0.3">
      <c r="A85" s="4" t="s">
        <v>112</v>
      </c>
      <c r="B85" s="4"/>
      <c r="C85" s="22"/>
      <c r="D85" s="17">
        <f>D23</f>
        <v>7500</v>
      </c>
    </row>
    <row r="86" spans="1:6" x14ac:dyDescent="0.3">
      <c r="A86" s="4" t="s">
        <v>116</v>
      </c>
      <c r="B86" s="4"/>
      <c r="C86" s="22"/>
      <c r="D86" s="17">
        <v>4500</v>
      </c>
    </row>
    <row r="87" spans="1:6" x14ac:dyDescent="0.3">
      <c r="A87" s="66" t="s">
        <v>113</v>
      </c>
      <c r="B87" s="4"/>
      <c r="C87" s="22"/>
      <c r="D87" s="17">
        <f>D45</f>
        <v>0</v>
      </c>
    </row>
    <row r="88" spans="1:6" x14ac:dyDescent="0.3">
      <c r="A88" s="4" t="s">
        <v>97</v>
      </c>
      <c r="B88" s="4"/>
      <c r="C88" s="22"/>
      <c r="D88" s="17">
        <f>D57</f>
        <v>16000</v>
      </c>
    </row>
    <row r="89" spans="1:6" x14ac:dyDescent="0.3">
      <c r="A89" s="4" t="s">
        <v>98</v>
      </c>
      <c r="B89" s="4"/>
      <c r="C89" s="22"/>
      <c r="D89" s="17">
        <f>D71</f>
        <v>8000</v>
      </c>
    </row>
    <row r="90" spans="1:6" x14ac:dyDescent="0.3">
      <c r="A90" s="45" t="s">
        <v>117</v>
      </c>
      <c r="B90" s="46"/>
      <c r="C90" s="45"/>
      <c r="D90" s="47">
        <f>SUM(D83:D89)</f>
        <v>71500</v>
      </c>
      <c r="F90" s="50">
        <v>77000</v>
      </c>
    </row>
    <row r="91" spans="1:6" x14ac:dyDescent="0.3">
      <c r="F91" s="1" t="s">
        <v>120</v>
      </c>
    </row>
    <row r="92" spans="1:6" x14ac:dyDescent="0.3">
      <c r="A92" s="42" t="s">
        <v>118</v>
      </c>
      <c r="B92" s="43"/>
      <c r="C92" s="42"/>
      <c r="D92" s="44"/>
    </row>
    <row r="93" spans="1:6" x14ac:dyDescent="0.3">
      <c r="A93" s="3"/>
      <c r="B93" s="40"/>
      <c r="C93" s="3"/>
      <c r="D93" s="41"/>
    </row>
  </sheetData>
  <mergeCells count="10">
    <mergeCell ref="A43:D43"/>
    <mergeCell ref="A54:D54"/>
    <mergeCell ref="A68:D68"/>
    <mergeCell ref="A79:D79"/>
    <mergeCell ref="A2:D2"/>
    <mergeCell ref="A3:D3"/>
    <mergeCell ref="A4:D5"/>
    <mergeCell ref="A6:D7"/>
    <mergeCell ref="A19:D19"/>
    <mergeCell ref="A31:D31"/>
  </mergeCells>
  <printOptions horizontalCentered="1" verticalCentered="1"/>
  <pageMargins left="0.55031446540880502" right="0.5765199161425576" top="0.78740157480314965" bottom="0.78740157480314965" header="0" footer="0"/>
  <pageSetup paperSize="9" scale="77" fitToHeight="2" orientation="portrait" r:id="rId1"/>
  <headerFooter>
    <oddHeader xml:space="preserve">&amp;C&amp;"System Font,Normale"&amp;10&amp;K000000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2D9B-651A-2344-A50C-36627EF812C3}">
  <dimension ref="A1:L136"/>
  <sheetViews>
    <sheetView topLeftCell="A77" zoomScale="174" zoomScaleNormal="174" workbookViewId="0">
      <selection activeCell="B95" sqref="B95"/>
    </sheetView>
  </sheetViews>
  <sheetFormatPr defaultColWidth="11" defaultRowHeight="14.25" x14ac:dyDescent="0.3"/>
  <cols>
    <col min="1" max="1" width="90.85546875" style="4" bestFit="1" customWidth="1"/>
    <col min="2" max="2" width="14.5703125" style="4" customWidth="1"/>
    <col min="3" max="3" width="14.5703125" style="22" customWidth="1"/>
    <col min="4" max="4" width="14.5703125" style="4" customWidth="1"/>
    <col min="5" max="5" width="5.85546875" style="4" customWidth="1"/>
    <col min="6" max="6" width="119.5703125" style="4" bestFit="1" customWidth="1"/>
    <col min="7" max="16384" width="11" style="4"/>
  </cols>
  <sheetData>
    <row r="1" spans="1:6" ht="6.95" customHeight="1" x14ac:dyDescent="0.3"/>
    <row r="2" spans="1:6" s="5" customFormat="1" ht="19.5" x14ac:dyDescent="0.4">
      <c r="A2" s="5" t="s">
        <v>5</v>
      </c>
      <c r="C2" s="23"/>
    </row>
    <row r="3" spans="1:6" ht="21.95" customHeight="1" x14ac:dyDescent="0.3">
      <c r="C3" s="22" t="s">
        <v>91</v>
      </c>
      <c r="D3" s="4" t="s">
        <v>92</v>
      </c>
    </row>
    <row r="4" spans="1:6" x14ac:dyDescent="0.3">
      <c r="A4" s="6" t="s">
        <v>6</v>
      </c>
      <c r="B4" s="7">
        <v>23500</v>
      </c>
      <c r="C4" s="24">
        <v>0</v>
      </c>
      <c r="D4" s="7">
        <f>B4*C4</f>
        <v>0</v>
      </c>
      <c r="F4" s="8" t="s">
        <v>7</v>
      </c>
    </row>
    <row r="5" spans="1:6" x14ac:dyDescent="0.3">
      <c r="A5" s="9" t="s">
        <v>8</v>
      </c>
      <c r="B5" s="10"/>
      <c r="C5" s="25"/>
      <c r="D5" s="10"/>
      <c r="F5" s="11" t="s">
        <v>9</v>
      </c>
    </row>
    <row r="6" spans="1:6" x14ac:dyDescent="0.3">
      <c r="A6" s="9" t="s">
        <v>10</v>
      </c>
      <c r="B6" s="10"/>
      <c r="C6" s="25"/>
      <c r="D6" s="10"/>
      <c r="F6" s="11" t="s">
        <v>11</v>
      </c>
    </row>
    <row r="7" spans="1:6" x14ac:dyDescent="0.3">
      <c r="A7" s="9" t="s">
        <v>12</v>
      </c>
      <c r="B7" s="10"/>
      <c r="C7" s="25"/>
      <c r="D7" s="10"/>
      <c r="F7" s="11" t="s">
        <v>13</v>
      </c>
    </row>
    <row r="8" spans="1:6" x14ac:dyDescent="0.3">
      <c r="A8" s="9" t="s">
        <v>14</v>
      </c>
      <c r="B8" s="10"/>
      <c r="C8" s="25"/>
      <c r="D8" s="10"/>
      <c r="F8" s="11" t="s">
        <v>15</v>
      </c>
    </row>
    <row r="9" spans="1:6" x14ac:dyDescent="0.3">
      <c r="A9" s="9" t="s">
        <v>16</v>
      </c>
      <c r="B9" s="10"/>
      <c r="C9" s="25"/>
      <c r="D9" s="10"/>
      <c r="F9" s="11" t="s">
        <v>17</v>
      </c>
    </row>
    <row r="10" spans="1:6" x14ac:dyDescent="0.3">
      <c r="A10" s="9" t="s">
        <v>18</v>
      </c>
      <c r="B10" s="10"/>
      <c r="C10" s="25"/>
      <c r="D10" s="10"/>
      <c r="F10" s="11" t="s">
        <v>19</v>
      </c>
    </row>
    <row r="11" spans="1:6" x14ac:dyDescent="0.3">
      <c r="A11" s="9" t="s">
        <v>20</v>
      </c>
      <c r="B11" s="10"/>
      <c r="C11" s="25"/>
      <c r="D11" s="10"/>
      <c r="F11" s="12"/>
    </row>
    <row r="13" spans="1:6" x14ac:dyDescent="0.3">
      <c r="A13" s="6" t="s">
        <v>21</v>
      </c>
      <c r="B13" s="7">
        <v>6000</v>
      </c>
      <c r="C13" s="24">
        <v>0</v>
      </c>
      <c r="D13" s="7">
        <f>B13*C13</f>
        <v>0</v>
      </c>
      <c r="F13" s="8" t="s">
        <v>7</v>
      </c>
    </row>
    <row r="14" spans="1:6" x14ac:dyDescent="0.3">
      <c r="A14" s="9" t="s">
        <v>8</v>
      </c>
      <c r="B14" s="10"/>
      <c r="C14" s="25"/>
      <c r="D14" s="10"/>
      <c r="F14" s="11" t="s">
        <v>22</v>
      </c>
    </row>
    <row r="15" spans="1:6" x14ac:dyDescent="0.3">
      <c r="A15" s="9" t="s">
        <v>10</v>
      </c>
      <c r="B15" s="10"/>
      <c r="C15" s="25"/>
      <c r="D15" s="10"/>
      <c r="F15" s="11" t="s">
        <v>23</v>
      </c>
    </row>
    <row r="16" spans="1:6" x14ac:dyDescent="0.3">
      <c r="A16" s="9" t="s">
        <v>12</v>
      </c>
      <c r="B16" s="10"/>
      <c r="C16" s="25"/>
      <c r="D16" s="10"/>
      <c r="F16" s="11"/>
    </row>
    <row r="17" spans="1:6" x14ac:dyDescent="0.3">
      <c r="A17" s="9" t="s">
        <v>24</v>
      </c>
      <c r="B17" s="10"/>
      <c r="C17" s="25"/>
      <c r="D17" s="10"/>
      <c r="F17" s="11"/>
    </row>
    <row r="18" spans="1:6" x14ac:dyDescent="0.3">
      <c r="A18" s="9" t="s">
        <v>25</v>
      </c>
      <c r="B18" s="10"/>
      <c r="C18" s="25"/>
      <c r="D18" s="10"/>
      <c r="F18" s="13"/>
    </row>
    <row r="19" spans="1:6" x14ac:dyDescent="0.3">
      <c r="A19" s="9" t="s">
        <v>26</v>
      </c>
      <c r="B19" s="10"/>
      <c r="C19" s="25"/>
      <c r="D19" s="10"/>
      <c r="F19" s="12"/>
    </row>
    <row r="21" spans="1:6" x14ac:dyDescent="0.3">
      <c r="A21" s="6" t="s">
        <v>27</v>
      </c>
      <c r="B21" s="7">
        <v>16000</v>
      </c>
      <c r="C21" s="24">
        <v>0</v>
      </c>
      <c r="D21" s="7">
        <f>B21*C21</f>
        <v>0</v>
      </c>
      <c r="F21" s="8" t="s">
        <v>7</v>
      </c>
    </row>
    <row r="22" spans="1:6" x14ac:dyDescent="0.3">
      <c r="A22" s="9" t="s">
        <v>8</v>
      </c>
      <c r="B22" s="10"/>
      <c r="C22" s="25"/>
      <c r="D22" s="10"/>
      <c r="F22" s="11" t="s">
        <v>28</v>
      </c>
    </row>
    <row r="23" spans="1:6" x14ac:dyDescent="0.3">
      <c r="A23" s="9" t="s">
        <v>10</v>
      </c>
      <c r="B23" s="10"/>
      <c r="C23" s="25"/>
      <c r="D23" s="10"/>
      <c r="F23" s="11" t="s">
        <v>29</v>
      </c>
    </row>
    <row r="24" spans="1:6" x14ac:dyDescent="0.3">
      <c r="A24" s="9" t="s">
        <v>12</v>
      </c>
      <c r="B24" s="10"/>
      <c r="C24" s="25"/>
      <c r="D24" s="10"/>
      <c r="F24" s="11" t="s">
        <v>11</v>
      </c>
    </row>
    <row r="25" spans="1:6" x14ac:dyDescent="0.3">
      <c r="A25" s="9" t="s">
        <v>30</v>
      </c>
      <c r="B25" s="10"/>
      <c r="C25" s="25"/>
      <c r="D25" s="10"/>
      <c r="F25" s="11" t="s">
        <v>13</v>
      </c>
    </row>
    <row r="26" spans="1:6" x14ac:dyDescent="0.3">
      <c r="A26" s="9" t="s">
        <v>31</v>
      </c>
      <c r="B26" s="10"/>
      <c r="C26" s="25"/>
      <c r="D26" s="10"/>
      <c r="F26" s="11" t="s">
        <v>15</v>
      </c>
    </row>
    <row r="27" spans="1:6" x14ac:dyDescent="0.3">
      <c r="A27" s="9" t="s">
        <v>32</v>
      </c>
      <c r="B27" s="10"/>
      <c r="C27" s="25"/>
      <c r="D27" s="10"/>
      <c r="F27" s="11" t="s">
        <v>33</v>
      </c>
    </row>
    <row r="28" spans="1:6" x14ac:dyDescent="0.3">
      <c r="A28" s="9" t="s">
        <v>20</v>
      </c>
      <c r="B28" s="10"/>
      <c r="C28" s="25"/>
      <c r="D28" s="10"/>
      <c r="F28" s="11" t="s">
        <v>19</v>
      </c>
    </row>
    <row r="29" spans="1:6" x14ac:dyDescent="0.3">
      <c r="A29" s="9" t="s">
        <v>34</v>
      </c>
      <c r="B29" s="10"/>
      <c r="C29" s="25"/>
      <c r="D29" s="10"/>
      <c r="F29" s="12" t="s">
        <v>35</v>
      </c>
    </row>
    <row r="31" spans="1:6" x14ac:dyDescent="0.3">
      <c r="A31" s="6" t="s">
        <v>36</v>
      </c>
      <c r="B31" s="7">
        <v>14000</v>
      </c>
      <c r="C31" s="24">
        <v>0</v>
      </c>
      <c r="D31" s="7">
        <f>B31*C31</f>
        <v>0</v>
      </c>
      <c r="F31" s="8" t="s">
        <v>7</v>
      </c>
    </row>
    <row r="32" spans="1:6" x14ac:dyDescent="0.3">
      <c r="A32" s="9" t="s">
        <v>8</v>
      </c>
      <c r="B32" s="10"/>
      <c r="C32" s="25"/>
      <c r="D32" s="10"/>
      <c r="F32" s="11" t="s">
        <v>28</v>
      </c>
    </row>
    <row r="33" spans="1:6" x14ac:dyDescent="0.3">
      <c r="A33" s="9" t="s">
        <v>10</v>
      </c>
      <c r="B33" s="10"/>
      <c r="C33" s="25"/>
      <c r="D33" s="10"/>
      <c r="F33" s="11" t="s">
        <v>29</v>
      </c>
    </row>
    <row r="34" spans="1:6" x14ac:dyDescent="0.3">
      <c r="A34" s="9" t="s">
        <v>12</v>
      </c>
      <c r="B34" s="10"/>
      <c r="C34" s="25"/>
      <c r="D34" s="10"/>
      <c r="F34" s="11" t="s">
        <v>11</v>
      </c>
    </row>
    <row r="35" spans="1:6" x14ac:dyDescent="0.3">
      <c r="A35" s="9" t="s">
        <v>30</v>
      </c>
      <c r="B35" s="10"/>
      <c r="C35" s="25"/>
      <c r="D35" s="10"/>
      <c r="F35" s="11" t="s">
        <v>13</v>
      </c>
    </row>
    <row r="36" spans="1:6" x14ac:dyDescent="0.3">
      <c r="A36" s="9" t="s">
        <v>31</v>
      </c>
      <c r="B36" s="10"/>
      <c r="C36" s="25"/>
      <c r="D36" s="10"/>
      <c r="F36" s="11" t="s">
        <v>15</v>
      </c>
    </row>
    <row r="37" spans="1:6" x14ac:dyDescent="0.3">
      <c r="A37" s="9" t="s">
        <v>32</v>
      </c>
      <c r="B37" s="10"/>
      <c r="C37" s="25"/>
      <c r="D37" s="10"/>
      <c r="F37" s="11" t="s">
        <v>33</v>
      </c>
    </row>
    <row r="38" spans="1:6" x14ac:dyDescent="0.3">
      <c r="A38" s="9" t="s">
        <v>20</v>
      </c>
      <c r="B38" s="10"/>
      <c r="C38" s="25"/>
      <c r="D38" s="10"/>
      <c r="F38" s="11" t="s">
        <v>19</v>
      </c>
    </row>
    <row r="39" spans="1:6" x14ac:dyDescent="0.3">
      <c r="A39" s="9" t="s">
        <v>34</v>
      </c>
      <c r="B39" s="10"/>
      <c r="C39" s="25"/>
      <c r="D39" s="10"/>
      <c r="F39" s="12" t="s">
        <v>35</v>
      </c>
    </row>
    <row r="41" spans="1:6" ht="28.5" x14ac:dyDescent="0.3">
      <c r="A41" s="6" t="s">
        <v>37</v>
      </c>
      <c r="B41" s="7">
        <v>7500</v>
      </c>
      <c r="C41" s="24">
        <v>0</v>
      </c>
      <c r="D41" s="7">
        <f>B41*C41</f>
        <v>0</v>
      </c>
      <c r="F41" s="8" t="s">
        <v>7</v>
      </c>
    </row>
    <row r="42" spans="1:6" x14ac:dyDescent="0.3">
      <c r="A42" s="9" t="s">
        <v>8</v>
      </c>
      <c r="B42" s="10"/>
      <c r="C42" s="25"/>
      <c r="D42" s="10"/>
      <c r="F42" s="11" t="s">
        <v>28</v>
      </c>
    </row>
    <row r="43" spans="1:6" x14ac:dyDescent="0.3">
      <c r="A43" s="9" t="s">
        <v>10</v>
      </c>
      <c r="B43" s="10"/>
      <c r="C43" s="25"/>
      <c r="D43" s="10"/>
      <c r="F43" s="11" t="s">
        <v>29</v>
      </c>
    </row>
    <row r="44" spans="1:6" x14ac:dyDescent="0.3">
      <c r="A44" s="9" t="s">
        <v>12</v>
      </c>
      <c r="B44" s="10"/>
      <c r="C44" s="25"/>
      <c r="D44" s="10"/>
      <c r="F44" s="11" t="s">
        <v>11</v>
      </c>
    </row>
    <row r="45" spans="1:6" x14ac:dyDescent="0.3">
      <c r="A45" s="9" t="s">
        <v>30</v>
      </c>
      <c r="B45" s="10"/>
      <c r="C45" s="25"/>
      <c r="D45" s="10"/>
      <c r="F45" s="11" t="s">
        <v>13</v>
      </c>
    </row>
    <row r="46" spans="1:6" x14ac:dyDescent="0.3">
      <c r="A46" s="9" t="s">
        <v>31</v>
      </c>
      <c r="B46" s="10"/>
      <c r="C46" s="25"/>
      <c r="D46" s="10"/>
      <c r="F46" s="11" t="s">
        <v>15</v>
      </c>
    </row>
    <row r="47" spans="1:6" x14ac:dyDescent="0.3">
      <c r="A47" s="9" t="s">
        <v>32</v>
      </c>
      <c r="B47" s="10"/>
      <c r="C47" s="25"/>
      <c r="D47" s="10"/>
      <c r="F47" s="11" t="s">
        <v>33</v>
      </c>
    </row>
    <row r="48" spans="1:6" x14ac:dyDescent="0.3">
      <c r="A48" s="9" t="s">
        <v>20</v>
      </c>
      <c r="B48" s="10"/>
      <c r="C48" s="25"/>
      <c r="D48" s="10"/>
      <c r="F48" s="11" t="s">
        <v>19</v>
      </c>
    </row>
    <row r="49" spans="1:6" x14ac:dyDescent="0.3">
      <c r="A49" s="9" t="s">
        <v>34</v>
      </c>
      <c r="B49" s="10"/>
      <c r="C49" s="25"/>
      <c r="D49" s="10"/>
      <c r="F49" s="12" t="s">
        <v>35</v>
      </c>
    </row>
    <row r="51" spans="1:6" x14ac:dyDescent="0.3">
      <c r="A51" s="6" t="s">
        <v>38</v>
      </c>
      <c r="B51" s="7">
        <v>10000</v>
      </c>
      <c r="C51" s="24">
        <v>0</v>
      </c>
      <c r="D51" s="7">
        <f>B51*C51</f>
        <v>0</v>
      </c>
      <c r="F51" s="8" t="s">
        <v>7</v>
      </c>
    </row>
    <row r="52" spans="1:6" x14ac:dyDescent="0.3">
      <c r="A52" s="9" t="s">
        <v>8</v>
      </c>
      <c r="B52" s="10"/>
      <c r="C52" s="25"/>
      <c r="D52" s="10"/>
      <c r="F52" s="11" t="s">
        <v>28</v>
      </c>
    </row>
    <row r="53" spans="1:6" x14ac:dyDescent="0.3">
      <c r="A53" s="9" t="s">
        <v>10</v>
      </c>
      <c r="B53" s="10"/>
      <c r="C53" s="25"/>
      <c r="D53" s="10"/>
      <c r="F53" s="11" t="s">
        <v>29</v>
      </c>
    </row>
    <row r="54" spans="1:6" x14ac:dyDescent="0.3">
      <c r="A54" s="9" t="s">
        <v>12</v>
      </c>
      <c r="B54" s="10"/>
      <c r="C54" s="25"/>
      <c r="D54" s="10"/>
      <c r="F54" s="11" t="s">
        <v>11</v>
      </c>
    </row>
    <row r="55" spans="1:6" x14ac:dyDescent="0.3">
      <c r="A55" s="9" t="s">
        <v>30</v>
      </c>
      <c r="B55" s="10"/>
      <c r="C55" s="25"/>
      <c r="D55" s="10"/>
      <c r="F55" s="11" t="s">
        <v>13</v>
      </c>
    </row>
    <row r="56" spans="1:6" x14ac:dyDescent="0.3">
      <c r="A56" s="9" t="s">
        <v>31</v>
      </c>
      <c r="B56" s="10"/>
      <c r="C56" s="25"/>
      <c r="D56" s="10"/>
      <c r="F56" s="11" t="s">
        <v>15</v>
      </c>
    </row>
    <row r="57" spans="1:6" x14ac:dyDescent="0.3">
      <c r="A57" s="9" t="s">
        <v>32</v>
      </c>
      <c r="B57" s="10"/>
      <c r="C57" s="25"/>
      <c r="D57" s="10"/>
      <c r="F57" s="11" t="s">
        <v>33</v>
      </c>
    </row>
    <row r="58" spans="1:6" x14ac:dyDescent="0.3">
      <c r="A58" s="9" t="s">
        <v>20</v>
      </c>
      <c r="B58" s="10"/>
      <c r="C58" s="25"/>
      <c r="D58" s="10"/>
      <c r="F58" s="11" t="s">
        <v>19</v>
      </c>
    </row>
    <row r="59" spans="1:6" x14ac:dyDescent="0.3">
      <c r="A59" s="9" t="s">
        <v>34</v>
      </c>
      <c r="B59" s="10"/>
      <c r="C59" s="25"/>
      <c r="D59" s="10"/>
      <c r="F59" s="12" t="s">
        <v>35</v>
      </c>
    </row>
    <row r="61" spans="1:6" x14ac:dyDescent="0.3">
      <c r="A61" s="6" t="s">
        <v>39</v>
      </c>
      <c r="B61" s="7">
        <v>9000</v>
      </c>
      <c r="C61" s="24">
        <v>0</v>
      </c>
      <c r="D61" s="7">
        <f>B61*C61</f>
        <v>0</v>
      </c>
      <c r="F61" s="8" t="s">
        <v>7</v>
      </c>
    </row>
    <row r="62" spans="1:6" x14ac:dyDescent="0.3">
      <c r="A62" s="9" t="s">
        <v>8</v>
      </c>
      <c r="B62" s="10"/>
      <c r="C62" s="25"/>
      <c r="D62" s="10"/>
      <c r="F62" s="11" t="s">
        <v>22</v>
      </c>
    </row>
    <row r="63" spans="1:6" x14ac:dyDescent="0.3">
      <c r="A63" s="9" t="s">
        <v>10</v>
      </c>
      <c r="B63" s="10"/>
      <c r="C63" s="25"/>
      <c r="D63" s="10"/>
      <c r="F63" s="11" t="s">
        <v>23</v>
      </c>
    </row>
    <row r="64" spans="1:6" x14ac:dyDescent="0.3">
      <c r="A64" s="9" t="s">
        <v>12</v>
      </c>
      <c r="B64" s="10"/>
      <c r="C64" s="25"/>
      <c r="D64" s="10"/>
      <c r="F64" s="11"/>
    </row>
    <row r="65" spans="1:6" x14ac:dyDescent="0.3">
      <c r="A65" s="9" t="s">
        <v>40</v>
      </c>
      <c r="B65" s="10"/>
      <c r="C65" s="25"/>
      <c r="D65" s="10"/>
      <c r="F65" s="11"/>
    </row>
    <row r="66" spans="1:6" x14ac:dyDescent="0.3">
      <c r="A66" s="9" t="s">
        <v>25</v>
      </c>
      <c r="B66" s="10"/>
      <c r="C66" s="25"/>
      <c r="D66" s="10"/>
      <c r="F66" s="13"/>
    </row>
    <row r="67" spans="1:6" x14ac:dyDescent="0.3">
      <c r="A67" s="9" t="s">
        <v>26</v>
      </c>
      <c r="B67" s="10"/>
      <c r="C67" s="25"/>
      <c r="D67" s="10"/>
      <c r="F67" s="12"/>
    </row>
    <row r="69" spans="1:6" x14ac:dyDescent="0.3">
      <c r="A69" s="6" t="s">
        <v>41</v>
      </c>
      <c r="B69" s="7">
        <v>12000</v>
      </c>
      <c r="C69" s="24">
        <v>3</v>
      </c>
      <c r="D69" s="7">
        <f>B69*C69</f>
        <v>36000</v>
      </c>
      <c r="F69" s="8" t="s">
        <v>7</v>
      </c>
    </row>
    <row r="70" spans="1:6" x14ac:dyDescent="0.3">
      <c r="A70" s="9" t="s">
        <v>8</v>
      </c>
      <c r="B70" s="10"/>
      <c r="C70" s="25"/>
      <c r="D70" s="10"/>
      <c r="F70" s="11" t="s">
        <v>28</v>
      </c>
    </row>
    <row r="71" spans="1:6" x14ac:dyDescent="0.3">
      <c r="A71" s="9" t="s">
        <v>10</v>
      </c>
      <c r="B71" s="10"/>
      <c r="C71" s="25"/>
      <c r="D71" s="10"/>
      <c r="F71" s="11"/>
    </row>
    <row r="72" spans="1:6" x14ac:dyDescent="0.3">
      <c r="A72" s="9" t="s">
        <v>12</v>
      </c>
      <c r="B72" s="10"/>
      <c r="C72" s="25"/>
      <c r="D72" s="10"/>
      <c r="F72" s="11"/>
    </row>
    <row r="73" spans="1:6" x14ac:dyDescent="0.3">
      <c r="A73" s="9" t="s">
        <v>42</v>
      </c>
      <c r="B73" s="10"/>
      <c r="C73" s="25"/>
      <c r="D73" s="10"/>
      <c r="F73" s="11"/>
    </row>
    <row r="74" spans="1:6" x14ac:dyDescent="0.3">
      <c r="A74" s="9" t="s">
        <v>31</v>
      </c>
      <c r="B74" s="10"/>
      <c r="C74" s="25"/>
      <c r="D74" s="10"/>
      <c r="F74" s="14"/>
    </row>
    <row r="76" spans="1:6" x14ac:dyDescent="0.3">
      <c r="A76" s="6" t="s">
        <v>43</v>
      </c>
      <c r="B76" s="7">
        <v>7500</v>
      </c>
      <c r="C76" s="24">
        <v>1</v>
      </c>
      <c r="D76" s="7">
        <f>B76*C76</f>
        <v>7500</v>
      </c>
      <c r="F76" s="8" t="s">
        <v>7</v>
      </c>
    </row>
    <row r="77" spans="1:6" x14ac:dyDescent="0.3">
      <c r="A77" s="9" t="s">
        <v>8</v>
      </c>
      <c r="B77" s="10"/>
      <c r="C77" s="25"/>
      <c r="D77" s="10"/>
      <c r="F77" s="11" t="s">
        <v>44</v>
      </c>
    </row>
    <row r="78" spans="1:6" x14ac:dyDescent="0.3">
      <c r="A78" s="9" t="s">
        <v>10</v>
      </c>
      <c r="B78" s="10"/>
      <c r="C78" s="25"/>
      <c r="D78" s="10"/>
      <c r="F78" s="11" t="s">
        <v>45</v>
      </c>
    </row>
    <row r="79" spans="1:6" x14ac:dyDescent="0.3">
      <c r="A79" s="9" t="s">
        <v>12</v>
      </c>
      <c r="B79" s="10"/>
      <c r="C79" s="25"/>
      <c r="D79" s="10"/>
      <c r="F79" s="11"/>
    </row>
    <row r="80" spans="1:6" x14ac:dyDescent="0.3">
      <c r="A80" s="9" t="s">
        <v>40</v>
      </c>
      <c r="B80" s="10"/>
      <c r="C80" s="25"/>
      <c r="D80" s="10"/>
      <c r="F80" s="11"/>
    </row>
    <row r="81" spans="1:6" x14ac:dyDescent="0.3">
      <c r="A81" s="9" t="s">
        <v>25</v>
      </c>
      <c r="B81" s="10"/>
      <c r="C81" s="25"/>
      <c r="D81" s="10"/>
      <c r="F81" s="13"/>
    </row>
    <row r="82" spans="1:6" x14ac:dyDescent="0.3">
      <c r="A82" s="9" t="s">
        <v>26</v>
      </c>
      <c r="B82" s="10"/>
      <c r="C82" s="25"/>
      <c r="D82" s="10"/>
      <c r="F82" s="12"/>
    </row>
    <row r="84" spans="1:6" x14ac:dyDescent="0.3">
      <c r="A84" s="6" t="s">
        <v>46</v>
      </c>
      <c r="B84" s="7">
        <v>5000</v>
      </c>
      <c r="C84" s="24">
        <v>1</v>
      </c>
      <c r="D84" s="7">
        <f>B84*C84</f>
        <v>5000</v>
      </c>
      <c r="F84" s="8" t="s">
        <v>7</v>
      </c>
    </row>
    <row r="85" spans="1:6" x14ac:dyDescent="0.3">
      <c r="A85" s="9" t="s">
        <v>8</v>
      </c>
      <c r="B85" s="10"/>
      <c r="C85" s="25"/>
      <c r="D85" s="10"/>
      <c r="F85" s="11" t="s">
        <v>47</v>
      </c>
    </row>
    <row r="86" spans="1:6" x14ac:dyDescent="0.3">
      <c r="A86" s="9" t="s">
        <v>10</v>
      </c>
      <c r="B86" s="10"/>
      <c r="C86" s="25"/>
      <c r="D86" s="10"/>
      <c r="F86" s="11" t="s">
        <v>11</v>
      </c>
    </row>
    <row r="87" spans="1:6" x14ac:dyDescent="0.3">
      <c r="A87" s="9" t="s">
        <v>12</v>
      </c>
      <c r="B87" s="10"/>
      <c r="C87" s="25"/>
      <c r="D87" s="10"/>
      <c r="F87" s="11" t="s">
        <v>13</v>
      </c>
    </row>
    <row r="88" spans="1:6" x14ac:dyDescent="0.3">
      <c r="A88" s="9" t="s">
        <v>48</v>
      </c>
      <c r="B88" s="10"/>
      <c r="C88" s="25"/>
      <c r="D88" s="10"/>
      <c r="F88" s="11" t="s">
        <v>15</v>
      </c>
    </row>
    <row r="89" spans="1:6" x14ac:dyDescent="0.3">
      <c r="A89" s="9" t="s">
        <v>31</v>
      </c>
      <c r="B89" s="10"/>
      <c r="C89" s="25"/>
      <c r="D89" s="10"/>
      <c r="F89" s="11" t="s">
        <v>49</v>
      </c>
    </row>
    <row r="90" spans="1:6" x14ac:dyDescent="0.3">
      <c r="A90" s="9" t="s">
        <v>32</v>
      </c>
      <c r="B90" s="10"/>
      <c r="C90" s="25"/>
      <c r="D90" s="10"/>
      <c r="F90" s="11" t="s">
        <v>19</v>
      </c>
    </row>
    <row r="91" spans="1:6" x14ac:dyDescent="0.3">
      <c r="A91" s="9" t="s">
        <v>20</v>
      </c>
      <c r="B91" s="10"/>
      <c r="C91" s="25"/>
      <c r="D91" s="10"/>
      <c r="F91" s="11" t="s">
        <v>50</v>
      </c>
    </row>
    <row r="92" spans="1:6" x14ac:dyDescent="0.3">
      <c r="A92" s="9" t="s">
        <v>34</v>
      </c>
      <c r="B92" s="10"/>
      <c r="C92" s="25"/>
      <c r="D92" s="10"/>
      <c r="F92" s="12"/>
    </row>
    <row r="94" spans="1:6" x14ac:dyDescent="0.3">
      <c r="A94" s="6" t="s">
        <v>51</v>
      </c>
      <c r="B94" s="7">
        <v>20000</v>
      </c>
      <c r="C94" s="24">
        <v>1</v>
      </c>
      <c r="D94" s="7">
        <f>B94*C94</f>
        <v>20000</v>
      </c>
      <c r="F94" s="8" t="s">
        <v>7</v>
      </c>
    </row>
    <row r="95" spans="1:6" x14ac:dyDescent="0.3">
      <c r="A95" s="9" t="s">
        <v>8</v>
      </c>
      <c r="B95" s="10"/>
      <c r="C95" s="25"/>
      <c r="D95" s="10"/>
      <c r="F95" s="11" t="s">
        <v>52</v>
      </c>
    </row>
    <row r="96" spans="1:6" x14ac:dyDescent="0.3">
      <c r="A96" s="15" t="s">
        <v>53</v>
      </c>
      <c r="B96" s="16"/>
      <c r="C96" s="26"/>
      <c r="D96" s="16"/>
      <c r="F96" s="11" t="s">
        <v>54</v>
      </c>
    </row>
    <row r="97" spans="1:12" x14ac:dyDescent="0.3">
      <c r="A97" s="15" t="s">
        <v>0</v>
      </c>
      <c r="B97" s="16"/>
      <c r="C97" s="26"/>
      <c r="D97" s="16"/>
      <c r="F97" s="11" t="s">
        <v>55</v>
      </c>
    </row>
    <row r="98" spans="1:12" x14ac:dyDescent="0.3">
      <c r="A98" s="15" t="s">
        <v>1</v>
      </c>
      <c r="B98" s="16"/>
      <c r="C98" s="26"/>
      <c r="D98" s="16"/>
      <c r="F98" s="11" t="s">
        <v>56</v>
      </c>
    </row>
    <row r="99" spans="1:12" x14ac:dyDescent="0.3">
      <c r="A99" s="15" t="s">
        <v>57</v>
      </c>
      <c r="B99" s="16"/>
      <c r="C99" s="26"/>
      <c r="D99" s="16"/>
      <c r="F99" s="11" t="s">
        <v>58</v>
      </c>
    </row>
    <row r="100" spans="1:12" x14ac:dyDescent="0.3">
      <c r="A100" s="15" t="s">
        <v>59</v>
      </c>
      <c r="B100" s="16"/>
      <c r="C100" s="26"/>
      <c r="D100" s="16"/>
      <c r="F100" s="11"/>
    </row>
    <row r="101" spans="1:12" x14ac:dyDescent="0.3">
      <c r="A101" s="15" t="s">
        <v>2</v>
      </c>
      <c r="B101" s="16"/>
      <c r="C101" s="26"/>
      <c r="D101" s="16"/>
      <c r="F101" s="12" t="s">
        <v>60</v>
      </c>
    </row>
    <row r="103" spans="1:12" x14ac:dyDescent="0.3">
      <c r="A103" s="6" t="s">
        <v>61</v>
      </c>
      <c r="B103" s="7">
        <v>22500</v>
      </c>
      <c r="C103" s="24">
        <v>1</v>
      </c>
      <c r="D103" s="7">
        <f>B103*C103</f>
        <v>22500</v>
      </c>
      <c r="F103" s="8" t="s">
        <v>7</v>
      </c>
    </row>
    <row r="104" spans="1:12" x14ac:dyDescent="0.3">
      <c r="A104" s="9" t="s">
        <v>8</v>
      </c>
      <c r="B104" s="10"/>
      <c r="C104" s="25"/>
      <c r="D104" s="10"/>
      <c r="F104" s="11" t="s">
        <v>62</v>
      </c>
    </row>
    <row r="105" spans="1:12" x14ac:dyDescent="0.3">
      <c r="A105" s="15" t="s">
        <v>63</v>
      </c>
      <c r="B105" s="16"/>
      <c r="C105" s="26"/>
      <c r="D105" s="16"/>
      <c r="F105" s="11" t="s">
        <v>64</v>
      </c>
    </row>
    <row r="106" spans="1:12" x14ac:dyDescent="0.3">
      <c r="A106" s="9" t="s">
        <v>65</v>
      </c>
      <c r="B106" s="16"/>
      <c r="C106" s="26"/>
      <c r="D106" s="16"/>
      <c r="F106" s="11" t="s">
        <v>66</v>
      </c>
    </row>
    <row r="107" spans="1:12" x14ac:dyDescent="0.3">
      <c r="A107" s="9" t="s">
        <v>31</v>
      </c>
      <c r="B107" s="16"/>
      <c r="C107" s="26"/>
      <c r="D107" s="16"/>
      <c r="F107" s="11" t="s">
        <v>67</v>
      </c>
    </row>
    <row r="108" spans="1:12" x14ac:dyDescent="0.3">
      <c r="A108" s="15" t="s">
        <v>68</v>
      </c>
      <c r="B108" s="16"/>
      <c r="C108" s="26"/>
      <c r="D108" s="16"/>
      <c r="E108" s="17"/>
      <c r="F108" s="11" t="s">
        <v>69</v>
      </c>
    </row>
    <row r="109" spans="1:12" x14ac:dyDescent="0.3">
      <c r="A109" s="15" t="s">
        <v>70</v>
      </c>
      <c r="B109" s="16"/>
      <c r="C109" s="26"/>
      <c r="D109" s="16"/>
      <c r="F109" s="11" t="s">
        <v>71</v>
      </c>
    </row>
    <row r="110" spans="1:12" s="19" customFormat="1" x14ac:dyDescent="0.3">
      <c r="A110" s="18" t="s">
        <v>72</v>
      </c>
      <c r="B110" s="16"/>
      <c r="C110" s="26"/>
      <c r="D110" s="16"/>
      <c r="F110" s="11" t="s">
        <v>73</v>
      </c>
      <c r="L110" s="20"/>
    </row>
    <row r="111" spans="1:12" x14ac:dyDescent="0.3">
      <c r="A111" s="18" t="s">
        <v>74</v>
      </c>
      <c r="B111" s="16"/>
      <c r="C111" s="26"/>
      <c r="D111" s="16"/>
      <c r="F111" s="11" t="s">
        <v>75</v>
      </c>
    </row>
    <row r="112" spans="1:12" x14ac:dyDescent="0.3">
      <c r="A112" s="18" t="s">
        <v>76</v>
      </c>
      <c r="B112" s="16"/>
      <c r="C112" s="26"/>
      <c r="D112" s="16"/>
      <c r="F112" s="12"/>
    </row>
    <row r="114" spans="1:6" x14ac:dyDescent="0.3">
      <c r="A114" s="6" t="s">
        <v>77</v>
      </c>
      <c r="B114" s="7">
        <v>6250</v>
      </c>
      <c r="C114" s="24">
        <v>0</v>
      </c>
      <c r="D114" s="7">
        <f>B114*C114</f>
        <v>0</v>
      </c>
      <c r="F114" s="8" t="s">
        <v>7</v>
      </c>
    </row>
    <row r="115" spans="1:6" x14ac:dyDescent="0.3">
      <c r="A115" s="9" t="s">
        <v>8</v>
      </c>
      <c r="B115" s="10"/>
      <c r="C115" s="25"/>
      <c r="D115" s="10"/>
      <c r="F115" s="11" t="s">
        <v>62</v>
      </c>
    </row>
    <row r="116" spans="1:6" x14ac:dyDescent="0.3">
      <c r="A116" s="15" t="s">
        <v>63</v>
      </c>
      <c r="B116" s="16"/>
      <c r="C116" s="26"/>
      <c r="D116" s="16"/>
      <c r="F116" s="11" t="s">
        <v>78</v>
      </c>
    </row>
    <row r="117" spans="1:6" x14ac:dyDescent="0.3">
      <c r="A117" s="9" t="s">
        <v>65</v>
      </c>
      <c r="B117" s="16"/>
      <c r="C117" s="26"/>
      <c r="D117" s="16"/>
      <c r="F117" s="11" t="s">
        <v>79</v>
      </c>
    </row>
    <row r="118" spans="1:6" x14ac:dyDescent="0.3">
      <c r="A118" s="9" t="s">
        <v>31</v>
      </c>
      <c r="B118" s="16"/>
      <c r="C118" s="26"/>
      <c r="D118" s="16"/>
      <c r="F118" s="11" t="s">
        <v>80</v>
      </c>
    </row>
    <row r="119" spans="1:6" x14ac:dyDescent="0.3">
      <c r="A119" s="15" t="s">
        <v>81</v>
      </c>
      <c r="B119" s="16"/>
      <c r="C119" s="26"/>
      <c r="D119" s="16"/>
      <c r="E119" s="17"/>
      <c r="F119" s="12" t="s">
        <v>82</v>
      </c>
    </row>
    <row r="121" spans="1:6" x14ac:dyDescent="0.3">
      <c r="A121" s="6" t="s">
        <v>83</v>
      </c>
      <c r="B121" s="7">
        <v>1100</v>
      </c>
      <c r="C121" s="24">
        <v>0</v>
      </c>
      <c r="D121" s="7">
        <f>B121*C121</f>
        <v>0</v>
      </c>
      <c r="F121" s="8" t="s">
        <v>7</v>
      </c>
    </row>
    <row r="122" spans="1:6" x14ac:dyDescent="0.3">
      <c r="A122" s="9" t="s">
        <v>8</v>
      </c>
      <c r="B122" s="10"/>
      <c r="C122" s="25"/>
      <c r="D122" s="10"/>
      <c r="F122" s="11" t="s">
        <v>84</v>
      </c>
    </row>
    <row r="123" spans="1:6" x14ac:dyDescent="0.3">
      <c r="A123" s="15" t="s">
        <v>85</v>
      </c>
      <c r="B123" s="16"/>
      <c r="C123" s="26"/>
      <c r="D123" s="16"/>
      <c r="F123" s="11" t="s">
        <v>86</v>
      </c>
    </row>
    <row r="124" spans="1:6" x14ac:dyDescent="0.3">
      <c r="A124" s="9" t="s">
        <v>87</v>
      </c>
      <c r="B124" s="16"/>
      <c r="C124" s="26"/>
      <c r="D124" s="16"/>
      <c r="F124" s="11"/>
    </row>
    <row r="125" spans="1:6" x14ac:dyDescent="0.3">
      <c r="A125" s="9" t="s">
        <v>88</v>
      </c>
      <c r="B125" s="16"/>
      <c r="C125" s="26"/>
      <c r="D125" s="16"/>
      <c r="F125" s="12"/>
    </row>
    <row r="127" spans="1:6" x14ac:dyDescent="0.3">
      <c r="A127" s="6" t="s">
        <v>89</v>
      </c>
      <c r="B127" s="7">
        <v>8000</v>
      </c>
      <c r="C127" s="24">
        <v>0</v>
      </c>
      <c r="D127" s="7">
        <f>B127*C127</f>
        <v>0</v>
      </c>
      <c r="F127" s="8" t="s">
        <v>7</v>
      </c>
    </row>
    <row r="128" spans="1:6" x14ac:dyDescent="0.3">
      <c r="A128" s="9" t="s">
        <v>8</v>
      </c>
      <c r="B128" s="10"/>
      <c r="C128" s="25"/>
      <c r="D128" s="10"/>
      <c r="F128" s="11" t="s">
        <v>84</v>
      </c>
    </row>
    <row r="129" spans="1:6" x14ac:dyDescent="0.3">
      <c r="A129" s="9" t="s">
        <v>10</v>
      </c>
      <c r="B129" s="10"/>
      <c r="C129" s="25"/>
      <c r="D129" s="10"/>
      <c r="F129" s="11" t="s">
        <v>86</v>
      </c>
    </row>
    <row r="130" spans="1:6" x14ac:dyDescent="0.3">
      <c r="A130" s="9" t="s">
        <v>12</v>
      </c>
      <c r="B130" s="10"/>
      <c r="C130" s="25"/>
      <c r="D130" s="10"/>
      <c r="F130" s="11"/>
    </row>
    <row r="131" spans="1:6" x14ac:dyDescent="0.3">
      <c r="A131" s="9" t="s">
        <v>48</v>
      </c>
      <c r="B131" s="10"/>
      <c r="C131" s="25"/>
      <c r="D131" s="10"/>
      <c r="F131" s="11"/>
    </row>
    <row r="132" spans="1:6" x14ac:dyDescent="0.3">
      <c r="A132" s="9" t="s">
        <v>87</v>
      </c>
      <c r="B132" s="16"/>
      <c r="C132" s="26"/>
      <c r="D132" s="16"/>
      <c r="F132" s="11"/>
    </row>
    <row r="133" spans="1:6" x14ac:dyDescent="0.3">
      <c r="A133" s="9" t="s">
        <v>88</v>
      </c>
      <c r="B133" s="16"/>
      <c r="C133" s="26"/>
      <c r="D133" s="16"/>
      <c r="F133" s="11"/>
    </row>
    <row r="134" spans="1:6" x14ac:dyDescent="0.3">
      <c r="A134" s="9" t="s">
        <v>90</v>
      </c>
      <c r="B134" s="10"/>
      <c r="C134" s="25"/>
      <c r="D134" s="10"/>
      <c r="F134" s="12"/>
    </row>
    <row r="136" spans="1:6" x14ac:dyDescent="0.3">
      <c r="D136" s="17">
        <f>SUM(D4:D135)</f>
        <v>91000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9042-BB4F-0B48-B198-C5DEA8F6CA55}">
  <dimension ref="A1:L64"/>
  <sheetViews>
    <sheetView topLeftCell="A11" zoomScale="167" zoomScaleNormal="167" workbookViewId="0">
      <selection activeCell="B31" sqref="B31"/>
    </sheetView>
  </sheetViews>
  <sheetFormatPr defaultColWidth="11" defaultRowHeight="14.25" x14ac:dyDescent="0.3"/>
  <cols>
    <col min="1" max="1" width="90.85546875" style="4" bestFit="1" customWidth="1"/>
    <col min="2" max="2" width="12" style="4" bestFit="1" customWidth="1"/>
    <col min="3" max="3" width="6.42578125" style="22" bestFit="1" customWidth="1"/>
    <col min="4" max="4" width="14.5703125" style="4" customWidth="1"/>
    <col min="5" max="5" width="5.85546875" style="4" customWidth="1"/>
    <col min="6" max="6" width="119.5703125" style="4" bestFit="1" customWidth="1"/>
    <col min="7" max="16384" width="11" style="4"/>
  </cols>
  <sheetData>
    <row r="1" spans="1:6" ht="6.95" customHeight="1" x14ac:dyDescent="0.3"/>
    <row r="2" spans="1:6" s="5" customFormat="1" ht="19.5" x14ac:dyDescent="0.4">
      <c r="A2" s="5" t="s">
        <v>5</v>
      </c>
      <c r="C2" s="23"/>
    </row>
    <row r="3" spans="1:6" ht="21.95" customHeight="1" x14ac:dyDescent="0.3">
      <c r="C3" s="31" t="s">
        <v>101</v>
      </c>
      <c r="D3" s="32" t="s">
        <v>100</v>
      </c>
    </row>
    <row r="4" spans="1:6" ht="8.1" customHeight="1" x14ac:dyDescent="0.3"/>
    <row r="5" spans="1:6" x14ac:dyDescent="0.3">
      <c r="A5" s="6" t="s">
        <v>41</v>
      </c>
      <c r="B5" s="7">
        <v>12000</v>
      </c>
      <c r="C5" s="33">
        <v>3</v>
      </c>
      <c r="D5" s="7">
        <f>B5*C5</f>
        <v>36000</v>
      </c>
      <c r="F5" s="8" t="s">
        <v>7</v>
      </c>
    </row>
    <row r="6" spans="1:6" ht="15.95" customHeight="1" x14ac:dyDescent="0.3">
      <c r="A6" s="9" t="s">
        <v>8</v>
      </c>
      <c r="B6" s="10"/>
      <c r="C6" s="25"/>
      <c r="D6" s="10"/>
      <c r="F6" s="11" t="s">
        <v>28</v>
      </c>
    </row>
    <row r="7" spans="1:6" x14ac:dyDescent="0.3">
      <c r="A7" s="9" t="s">
        <v>10</v>
      </c>
      <c r="B7" s="10"/>
      <c r="C7" s="25"/>
      <c r="D7" s="10"/>
      <c r="F7" s="11"/>
    </row>
    <row r="8" spans="1:6" x14ac:dyDescent="0.3">
      <c r="A8" s="9" t="s">
        <v>12</v>
      </c>
      <c r="B8" s="10"/>
      <c r="C8" s="25"/>
      <c r="D8" s="10"/>
      <c r="F8" s="11"/>
    </row>
    <row r="9" spans="1:6" x14ac:dyDescent="0.3">
      <c r="A9" s="9" t="s">
        <v>42</v>
      </c>
      <c r="B9" s="10"/>
      <c r="C9" s="25"/>
      <c r="D9" s="10"/>
      <c r="F9" s="11"/>
    </row>
    <row r="10" spans="1:6" x14ac:dyDescent="0.3">
      <c r="A10" s="9" t="s">
        <v>31</v>
      </c>
      <c r="B10" s="10"/>
      <c r="C10" s="25"/>
      <c r="D10" s="10"/>
      <c r="F10" s="14"/>
    </row>
    <row r="12" spans="1:6" x14ac:dyDescent="0.3">
      <c r="A12" s="6" t="s">
        <v>43</v>
      </c>
      <c r="B12" s="7">
        <v>7500</v>
      </c>
      <c r="C12" s="24">
        <v>1</v>
      </c>
      <c r="D12" s="7">
        <f>B12*C12</f>
        <v>7500</v>
      </c>
      <c r="F12" s="8" t="s">
        <v>7</v>
      </c>
    </row>
    <row r="13" spans="1:6" x14ac:dyDescent="0.3">
      <c r="A13" s="9" t="s">
        <v>8</v>
      </c>
      <c r="B13" s="10"/>
      <c r="C13" s="25"/>
      <c r="D13" s="10"/>
      <c r="F13" s="11" t="s">
        <v>44</v>
      </c>
    </row>
    <row r="14" spans="1:6" x14ac:dyDescent="0.3">
      <c r="A14" s="9" t="s">
        <v>10</v>
      </c>
      <c r="B14" s="10"/>
      <c r="C14" s="25"/>
      <c r="D14" s="10"/>
      <c r="F14" s="11" t="s">
        <v>45</v>
      </c>
    </row>
    <row r="15" spans="1:6" x14ac:dyDescent="0.3">
      <c r="A15" s="9" t="s">
        <v>12</v>
      </c>
      <c r="B15" s="10"/>
      <c r="C15" s="25"/>
      <c r="D15" s="10"/>
      <c r="F15" s="11"/>
    </row>
    <row r="16" spans="1:6" x14ac:dyDescent="0.3">
      <c r="A16" s="9" t="s">
        <v>40</v>
      </c>
      <c r="B16" s="10"/>
      <c r="C16" s="25"/>
      <c r="D16" s="10"/>
      <c r="F16" s="11"/>
    </row>
    <row r="17" spans="1:6" x14ac:dyDescent="0.3">
      <c r="A17" s="9" t="s">
        <v>25</v>
      </c>
      <c r="B17" s="10"/>
      <c r="C17" s="25"/>
      <c r="D17" s="10"/>
      <c r="F17" s="13"/>
    </row>
    <row r="18" spans="1:6" x14ac:dyDescent="0.3">
      <c r="A18" s="9" t="s">
        <v>26</v>
      </c>
      <c r="B18" s="10"/>
      <c r="C18" s="25"/>
      <c r="D18" s="10"/>
      <c r="F18" s="12"/>
    </row>
    <row r="20" spans="1:6" x14ac:dyDescent="0.3">
      <c r="A20" s="6" t="s">
        <v>46</v>
      </c>
      <c r="B20" s="7">
        <v>5000</v>
      </c>
      <c r="C20" s="24">
        <v>1</v>
      </c>
      <c r="D20" s="7">
        <f>B20*C20</f>
        <v>5000</v>
      </c>
      <c r="F20" s="8" t="s">
        <v>7</v>
      </c>
    </row>
    <row r="21" spans="1:6" x14ac:dyDescent="0.3">
      <c r="A21" s="9" t="s">
        <v>8</v>
      </c>
      <c r="B21" s="10"/>
      <c r="C21" s="25"/>
      <c r="D21" s="10"/>
      <c r="F21" s="11" t="s">
        <v>47</v>
      </c>
    </row>
    <row r="22" spans="1:6" x14ac:dyDescent="0.3">
      <c r="A22" s="9" t="s">
        <v>10</v>
      </c>
      <c r="B22" s="10"/>
      <c r="C22" s="25"/>
      <c r="D22" s="10"/>
      <c r="F22" s="11" t="s">
        <v>11</v>
      </c>
    </row>
    <row r="23" spans="1:6" x14ac:dyDescent="0.3">
      <c r="A23" s="9" t="s">
        <v>12</v>
      </c>
      <c r="B23" s="10"/>
      <c r="C23" s="25"/>
      <c r="D23" s="10"/>
      <c r="F23" s="11" t="s">
        <v>13</v>
      </c>
    </row>
    <row r="24" spans="1:6" x14ac:dyDescent="0.3">
      <c r="A24" s="9" t="s">
        <v>48</v>
      </c>
      <c r="B24" s="10"/>
      <c r="C24" s="25"/>
      <c r="D24" s="10"/>
      <c r="F24" s="11" t="s">
        <v>15</v>
      </c>
    </row>
    <row r="25" spans="1:6" x14ac:dyDescent="0.3">
      <c r="A25" s="9" t="s">
        <v>31</v>
      </c>
      <c r="B25" s="10"/>
      <c r="C25" s="25"/>
      <c r="D25" s="10"/>
      <c r="F25" s="11" t="s">
        <v>49</v>
      </c>
    </row>
    <row r="26" spans="1:6" x14ac:dyDescent="0.3">
      <c r="A26" s="9" t="s">
        <v>32</v>
      </c>
      <c r="B26" s="10"/>
      <c r="C26" s="25"/>
      <c r="D26" s="10"/>
      <c r="F26" s="11" t="s">
        <v>19</v>
      </c>
    </row>
    <row r="27" spans="1:6" x14ac:dyDescent="0.3">
      <c r="A27" s="9" t="s">
        <v>20</v>
      </c>
      <c r="B27" s="10"/>
      <c r="C27" s="25"/>
      <c r="D27" s="10"/>
      <c r="F27" s="11" t="s">
        <v>50</v>
      </c>
    </row>
    <row r="28" spans="1:6" x14ac:dyDescent="0.3">
      <c r="A28" s="9" t="s">
        <v>34</v>
      </c>
      <c r="B28" s="10"/>
      <c r="C28" s="25"/>
      <c r="D28" s="10"/>
      <c r="F28" s="12"/>
    </row>
    <row r="30" spans="1:6" x14ac:dyDescent="0.3">
      <c r="A30" s="6" t="s">
        <v>51</v>
      </c>
      <c r="B30" s="7">
        <v>20000</v>
      </c>
      <c r="C30" s="24">
        <v>1</v>
      </c>
      <c r="D30" s="7">
        <f>B30*C30</f>
        <v>20000</v>
      </c>
      <c r="F30" s="8" t="s">
        <v>7</v>
      </c>
    </row>
    <row r="31" spans="1:6" x14ac:dyDescent="0.3">
      <c r="A31" s="9" t="s">
        <v>8</v>
      </c>
      <c r="B31" s="10"/>
      <c r="C31" s="25"/>
      <c r="D31" s="10"/>
      <c r="F31" s="11" t="s">
        <v>52</v>
      </c>
    </row>
    <row r="32" spans="1:6" x14ac:dyDescent="0.3">
      <c r="A32" s="15" t="s">
        <v>53</v>
      </c>
      <c r="B32" s="16"/>
      <c r="C32" s="26"/>
      <c r="D32" s="16"/>
      <c r="F32" s="11" t="s">
        <v>54</v>
      </c>
    </row>
    <row r="33" spans="1:12" x14ac:dyDescent="0.3">
      <c r="A33" s="15" t="s">
        <v>0</v>
      </c>
      <c r="B33" s="16"/>
      <c r="C33" s="26"/>
      <c r="D33" s="16"/>
      <c r="F33" s="11" t="s">
        <v>55</v>
      </c>
    </row>
    <row r="34" spans="1:12" x14ac:dyDescent="0.3">
      <c r="A34" s="15" t="s">
        <v>1</v>
      </c>
      <c r="B34" s="16"/>
      <c r="C34" s="26"/>
      <c r="D34" s="16"/>
      <c r="F34" s="11" t="s">
        <v>56</v>
      </c>
    </row>
    <row r="35" spans="1:12" x14ac:dyDescent="0.3">
      <c r="A35" s="15" t="s">
        <v>57</v>
      </c>
      <c r="B35" s="16"/>
      <c r="C35" s="26"/>
      <c r="D35" s="16"/>
      <c r="F35" s="11" t="s">
        <v>58</v>
      </c>
    </row>
    <row r="36" spans="1:12" x14ac:dyDescent="0.3">
      <c r="A36" s="15" t="s">
        <v>59</v>
      </c>
      <c r="B36" s="16"/>
      <c r="C36" s="26"/>
      <c r="D36" s="16"/>
      <c r="F36" s="11"/>
    </row>
    <row r="37" spans="1:12" x14ac:dyDescent="0.3">
      <c r="A37" s="15" t="s">
        <v>2</v>
      </c>
      <c r="B37" s="16"/>
      <c r="C37" s="26"/>
      <c r="D37" s="16"/>
      <c r="F37" s="12" t="s">
        <v>60</v>
      </c>
    </row>
    <row r="39" spans="1:12" x14ac:dyDescent="0.3">
      <c r="A39" s="6" t="s">
        <v>61</v>
      </c>
      <c r="B39" s="7">
        <v>22500</v>
      </c>
      <c r="C39" s="24">
        <v>1</v>
      </c>
      <c r="D39" s="7">
        <f>B39*C39</f>
        <v>22500</v>
      </c>
      <c r="F39" s="8" t="s">
        <v>7</v>
      </c>
    </row>
    <row r="40" spans="1:12" x14ac:dyDescent="0.3">
      <c r="A40" s="9" t="s">
        <v>8</v>
      </c>
      <c r="B40" s="10"/>
      <c r="C40" s="25"/>
      <c r="D40" s="10"/>
      <c r="F40" s="11" t="s">
        <v>62</v>
      </c>
    </row>
    <row r="41" spans="1:12" x14ac:dyDescent="0.3">
      <c r="A41" s="15" t="s">
        <v>63</v>
      </c>
      <c r="B41" s="16"/>
      <c r="C41" s="26"/>
      <c r="D41" s="16"/>
      <c r="F41" s="11" t="s">
        <v>64</v>
      </c>
    </row>
    <row r="42" spans="1:12" x14ac:dyDescent="0.3">
      <c r="A42" s="9" t="s">
        <v>65</v>
      </c>
      <c r="B42" s="16"/>
      <c r="C42" s="26"/>
      <c r="D42" s="16"/>
      <c r="F42" s="11" t="s">
        <v>66</v>
      </c>
    </row>
    <row r="43" spans="1:12" x14ac:dyDescent="0.3">
      <c r="A43" s="9" t="s">
        <v>31</v>
      </c>
      <c r="B43" s="16"/>
      <c r="C43" s="26"/>
      <c r="D43" s="16"/>
      <c r="F43" s="11" t="s">
        <v>67</v>
      </c>
    </row>
    <row r="44" spans="1:12" x14ac:dyDescent="0.3">
      <c r="A44" s="15" t="s">
        <v>68</v>
      </c>
      <c r="B44" s="16"/>
      <c r="C44" s="26"/>
      <c r="D44" s="16"/>
      <c r="E44" s="17"/>
      <c r="F44" s="11" t="s">
        <v>69</v>
      </c>
    </row>
    <row r="45" spans="1:12" x14ac:dyDescent="0.3">
      <c r="A45" s="15" t="s">
        <v>70</v>
      </c>
      <c r="B45" s="16"/>
      <c r="C45" s="26"/>
      <c r="D45" s="16"/>
      <c r="F45" s="11" t="s">
        <v>71</v>
      </c>
    </row>
    <row r="46" spans="1:12" s="19" customFormat="1" x14ac:dyDescent="0.3">
      <c r="A46" s="18" t="s">
        <v>72</v>
      </c>
      <c r="B46" s="16"/>
      <c r="C46" s="26"/>
      <c r="D46" s="16"/>
      <c r="F46" s="11" t="s">
        <v>73</v>
      </c>
      <c r="L46" s="20"/>
    </row>
    <row r="47" spans="1:12" x14ac:dyDescent="0.3">
      <c r="A47" s="18" t="s">
        <v>74</v>
      </c>
      <c r="B47" s="16"/>
      <c r="C47" s="26"/>
      <c r="D47" s="16"/>
      <c r="F47" s="11" t="s">
        <v>75</v>
      </c>
    </row>
    <row r="48" spans="1:12" x14ac:dyDescent="0.3">
      <c r="A48" s="18" t="s">
        <v>76</v>
      </c>
      <c r="B48" s="16"/>
      <c r="C48" s="26"/>
      <c r="D48" s="16"/>
      <c r="F48" s="12"/>
    </row>
    <row r="50" spans="1:6" x14ac:dyDescent="0.3">
      <c r="A50" s="6" t="s">
        <v>39</v>
      </c>
      <c r="B50" s="7">
        <v>9000</v>
      </c>
      <c r="C50" s="24">
        <v>1</v>
      </c>
      <c r="D50" s="7">
        <f>B50*C50</f>
        <v>9000</v>
      </c>
      <c r="F50" s="8" t="s">
        <v>7</v>
      </c>
    </row>
    <row r="51" spans="1:6" x14ac:dyDescent="0.3">
      <c r="A51" s="9" t="s">
        <v>8</v>
      </c>
      <c r="B51" s="10"/>
      <c r="C51" s="25"/>
      <c r="D51" s="10"/>
      <c r="F51" s="11" t="s">
        <v>22</v>
      </c>
    </row>
    <row r="52" spans="1:6" x14ac:dyDescent="0.3">
      <c r="A52" s="9" t="s">
        <v>10</v>
      </c>
      <c r="B52" s="10"/>
      <c r="C52" s="25"/>
      <c r="D52" s="10"/>
      <c r="F52" s="11" t="s">
        <v>23</v>
      </c>
    </row>
    <row r="53" spans="1:6" x14ac:dyDescent="0.3">
      <c r="A53" s="9" t="s">
        <v>12</v>
      </c>
      <c r="B53" s="10"/>
      <c r="C53" s="25"/>
      <c r="D53" s="10"/>
      <c r="F53" s="11"/>
    </row>
    <row r="54" spans="1:6" x14ac:dyDescent="0.3">
      <c r="A54" s="9" t="s">
        <v>40</v>
      </c>
      <c r="B54" s="10"/>
      <c r="C54" s="25"/>
      <c r="D54" s="10"/>
      <c r="F54" s="11"/>
    </row>
    <row r="55" spans="1:6" x14ac:dyDescent="0.3">
      <c r="A55" s="9" t="s">
        <v>25</v>
      </c>
      <c r="B55" s="10"/>
      <c r="C55" s="25"/>
      <c r="D55" s="10"/>
      <c r="F55" s="13"/>
    </row>
    <row r="56" spans="1:6" x14ac:dyDescent="0.3">
      <c r="A56" s="9" t="s">
        <v>26</v>
      </c>
      <c r="B56" s="10"/>
      <c r="C56" s="25"/>
      <c r="D56" s="10"/>
      <c r="F56" s="12"/>
    </row>
    <row r="59" spans="1:6" x14ac:dyDescent="0.3">
      <c r="A59" s="27" t="s">
        <v>93</v>
      </c>
      <c r="B59" s="28"/>
      <c r="C59" s="29"/>
      <c r="D59" s="30">
        <f>SUM(D4:D58)</f>
        <v>100000</v>
      </c>
    </row>
    <row r="60" spans="1:6" x14ac:dyDescent="0.3">
      <c r="A60" s="4" t="s">
        <v>95</v>
      </c>
      <c r="D60" s="17">
        <f>D5</f>
        <v>36000</v>
      </c>
    </row>
    <row r="61" spans="1:6" x14ac:dyDescent="0.3">
      <c r="A61" s="4" t="s">
        <v>96</v>
      </c>
      <c r="D61" s="17">
        <f>D12</f>
        <v>7500</v>
      </c>
    </row>
    <row r="62" spans="1:6" x14ac:dyDescent="0.3">
      <c r="A62" s="4" t="s">
        <v>94</v>
      </c>
      <c r="D62" s="17">
        <f>D30</f>
        <v>20000</v>
      </c>
    </row>
    <row r="63" spans="1:6" x14ac:dyDescent="0.3">
      <c r="A63" s="4" t="s">
        <v>97</v>
      </c>
      <c r="D63" s="17">
        <f>D39</f>
        <v>22500</v>
      </c>
    </row>
    <row r="64" spans="1:6" x14ac:dyDescent="0.3">
      <c r="A64" s="4" t="s">
        <v>98</v>
      </c>
      <c r="D64" s="17">
        <f>D50</f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BUDGET JEEP</vt:lpstr>
      <vt:lpstr>BUDGET LEAPMOTOR</vt:lpstr>
      <vt:lpstr>PRICE LIST</vt:lpstr>
      <vt:lpstr>PRICE LIST (2)</vt:lpstr>
      <vt:lpstr>'BUDGET JEEP'!Area_stampa</vt:lpstr>
      <vt:lpstr>'BUDGET LEAPMOTOR'!Area_stampa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Manzoni</dc:creator>
  <cp:lastModifiedBy>Patrizia Gariglio</cp:lastModifiedBy>
  <cp:lastPrinted>2025-04-14T16:37:17Z</cp:lastPrinted>
  <dcterms:created xsi:type="dcterms:W3CDTF">2021-02-19T15:59:55Z</dcterms:created>
  <dcterms:modified xsi:type="dcterms:W3CDTF">2025-04-16T10:52:42Z</dcterms:modified>
</cp:coreProperties>
</file>