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7_01\"/>
    </mc:Choice>
  </mc:AlternateContent>
  <xr:revisionPtr revIDLastSave="0" documentId="13_ncr:1_{B6933121-6DCB-41B1-AB76-E2AFA2C2946D}" xr6:coauthVersionLast="47" xr6:coauthVersionMax="47" xr10:uidLastSave="{00000000-0000-0000-0000-000000000000}"/>
  <bookViews>
    <workbookView xWindow="11760" yWindow="5805" windowWidth="25875" windowHeight="14775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4" i="1"/>
  <c r="H9" i="1"/>
  <c r="J26" i="1"/>
  <c r="O19" i="1"/>
  <c r="E19" i="1"/>
  <c r="H19" i="1" s="1"/>
  <c r="O18" i="1"/>
  <c r="E18" i="1"/>
  <c r="H18" i="1" s="1"/>
  <c r="H20" i="1" s="1"/>
  <c r="E13" i="1"/>
  <c r="H13" i="1" s="1"/>
  <c r="E12" i="1"/>
  <c r="H12" i="1" s="1"/>
  <c r="O13" i="1"/>
  <c r="C14" i="2"/>
  <c r="G15" i="2"/>
  <c r="O12" i="1"/>
  <c r="C8" i="1"/>
  <c r="E8" i="1" s="1"/>
  <c r="D8" i="2"/>
  <c r="D7" i="2"/>
  <c r="C7" i="2"/>
  <c r="H14" i="1" l="1"/>
  <c r="E15" i="2"/>
  <c r="D15" i="2"/>
  <c r="C15" i="2"/>
  <c r="F15" i="2" s="1"/>
  <c r="E14" i="2"/>
  <c r="D14" i="2"/>
  <c r="E8" i="2"/>
</calcChain>
</file>

<file path=xl/sharedStrings.xml><?xml version="1.0" encoding="utf-8"?>
<sst xmlns="http://schemas.openxmlformats.org/spreadsheetml/2006/main" count="75" uniqueCount="53">
  <si>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</si>
  <si>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</si>
  <si>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</si>
  <si>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</si>
  <si>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</si>
  <si>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</si>
  <si>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</si>
  <si>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</si>
  <si>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</si>
  <si>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</si>
  <si>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</si>
  <si>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</si>
  <si>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</si>
  <si>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</si>
  <si>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</si>
  <si>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</si>
  <si>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</si>
  <si>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</si>
  <si>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</si>
  <si>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</si>
  <si>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</si>
  <si>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</si>
  <si>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</si>
  <si>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</si>
  <si>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</si>
  <si>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</si>
  <si>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</si>
  <si>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</si>
  <si>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</si>
  <si>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</si>
  <si>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</si>
  <si>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</si>
  <si>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</si>
  <si>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</si>
  <si>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</si>
  <si>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</si>
  <si>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</si>
  <si>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</si>
  <si>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</si>
  <si>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</si>
  <si>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</si>
  <si>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</si>
  <si>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</si>
  <si>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</si>
  <si>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</si>
  <si>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</si>
  <si>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>May - June</t>
  </si>
  <si>
    <t xml:space="preserve">Invoice  KOINE ZZZ/2025 </t>
  </si>
  <si>
    <t xml:space="preserve">Invoice KOINE 015/2025 </t>
  </si>
  <si>
    <t xml:space="preserve">Invoice KOINE 013/2025 </t>
  </si>
  <si>
    <t>rimanenza totale</t>
  </si>
  <si>
    <t>Total da detrarre</t>
  </si>
  <si>
    <t>rimanenza parziale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</si>
</sst>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26"/>
  <sheetViews>
    <sheetView tabSelected="1" topLeftCell="A10" zoomScaleNormal="100" workbookViewId="0">
      <selection activeCell="G20" sqref="G20"/>
    </sheetView>
  </sheetViews>
  <sheetFormatPr defaultColWidth="8.85546875" defaultRowHeight="15" x14ac:dyDescent="0.25"/>
  <cols>
    <col min="1" max="1" width="8.85546875" style="3"/>
    <col min="2" max="2" width="19.855468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6384" width="8.85546875" style="3"/>
  </cols>
  <sheetData>
    <row r="2" spans="1:25" s="37" customFormat="1" x14ac:dyDescent="0.25">
      <c r="A2" s="40" t="s">
        <v>42</v>
      </c>
      <c r="B2" s="41"/>
      <c r="C2" s="41"/>
      <c r="D2" s="41"/>
      <c r="E2" s="41"/>
      <c r="F2" s="41"/>
      <c r="H2" s="38">
        <v>238500</v>
      </c>
    </row>
    <row r="3" spans="1:25" s="31" customFormat="1" x14ac:dyDescent="0.25"/>
    <row r="4" spans="1:25" ht="18.600000000000001" customHeight="1" x14ac:dyDescent="0.25">
      <c r="A4" s="39" t="s">
        <v>0</v>
      </c>
      <c r="B4" s="39" t="s">
        <v>40</v>
      </c>
      <c r="C4" s="39" t="s">
        <v>1</v>
      </c>
      <c r="D4" s="42" t="s">
        <v>38</v>
      </c>
      <c r="E4" s="39" t="s">
        <v>2</v>
      </c>
      <c r="F4" s="39" t="s">
        <v>3</v>
      </c>
      <c r="G4" s="42" t="s">
        <v>4</v>
      </c>
      <c r="H4" s="42" t="s">
        <v>5</v>
      </c>
      <c r="I4" s="42" t="s">
        <v>6</v>
      </c>
      <c r="J4" s="42"/>
      <c r="K4" s="42" t="s">
        <v>7</v>
      </c>
      <c r="L4" s="42"/>
      <c r="M4" s="43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39"/>
      <c r="B5" s="39"/>
      <c r="C5" s="39"/>
      <c r="D5" s="42"/>
      <c r="E5" s="39"/>
      <c r="F5" s="39"/>
      <c r="G5" s="42"/>
      <c r="H5" s="42"/>
      <c r="I5" s="1" t="s">
        <v>9</v>
      </c>
      <c r="J5" s="1" t="s">
        <v>10</v>
      </c>
      <c r="K5" s="1" t="s">
        <v>11</v>
      </c>
      <c r="L5" s="1" t="s">
        <v>12</v>
      </c>
      <c r="M5" s="43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7" spans="1:25" s="34" customFormat="1" ht="60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60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</row>
    <row r="9" spans="1:25" ht="30" x14ac:dyDescent="0.25">
      <c r="B9" s="3" t="s">
        <v>49</v>
      </c>
      <c r="H9" s="26">
        <f>SUM(H7:H8)</f>
        <v>35268.26</v>
      </c>
    </row>
    <row r="11" spans="1:25" x14ac:dyDescent="0.25">
      <c r="H11" s="26"/>
    </row>
    <row r="12" spans="1:25" s="34" customFormat="1" ht="60" x14ac:dyDescent="0.25">
      <c r="A12" s="32" t="s">
        <v>43</v>
      </c>
      <c r="B12" s="32" t="s">
        <v>39</v>
      </c>
      <c r="C12" s="35">
        <v>17</v>
      </c>
      <c r="D12" s="32">
        <v>295.18</v>
      </c>
      <c r="E12" s="33">
        <f>C12*D12</f>
        <v>5018.0600000000004</v>
      </c>
      <c r="F12" s="36" t="s">
        <v>41</v>
      </c>
      <c r="G12" s="33">
        <v>80000</v>
      </c>
      <c r="H12" s="33">
        <f>E12</f>
        <v>5018.0600000000004</v>
      </c>
      <c r="I12" s="33"/>
      <c r="J12" s="32"/>
      <c r="K12" s="32"/>
      <c r="L12" s="32"/>
      <c r="M12" s="32"/>
      <c r="O12" s="34">
        <f>17+20</f>
        <v>37</v>
      </c>
    </row>
    <row r="13" spans="1:25" s="34" customFormat="1" ht="60" x14ac:dyDescent="0.25">
      <c r="A13" s="32" t="s">
        <v>43</v>
      </c>
      <c r="B13" s="32" t="s">
        <v>45</v>
      </c>
      <c r="C13" s="35">
        <v>20</v>
      </c>
      <c r="D13" s="32">
        <v>363.53</v>
      </c>
      <c r="E13" s="33">
        <f>C13*D13</f>
        <v>7270.5999999999995</v>
      </c>
      <c r="F13" s="36" t="s">
        <v>44</v>
      </c>
      <c r="G13" s="33">
        <v>80000</v>
      </c>
      <c r="H13" s="33">
        <f>E13</f>
        <v>7270.5999999999995</v>
      </c>
      <c r="I13" s="33"/>
      <c r="J13" s="32"/>
      <c r="K13" s="32"/>
      <c r="L13" s="32"/>
      <c r="M13" s="32"/>
      <c r="O13" s="34">
        <f>17+20</f>
        <v>37</v>
      </c>
    </row>
    <row r="14" spans="1:25" ht="30" x14ac:dyDescent="0.25">
      <c r="B14" s="3" t="s">
        <v>48</v>
      </c>
      <c r="H14" s="26">
        <f>SUM(H12:H13)</f>
        <v>12288.66</v>
      </c>
    </row>
    <row r="15" spans="1:25" s="45" customFormat="1" x14ac:dyDescent="0.25">
      <c r="C15" s="46"/>
    </row>
    <row r="16" spans="1:25" ht="30" x14ac:dyDescent="0.25">
      <c r="B16" s="3" t="s">
        <v>47</v>
      </c>
      <c r="H16" s="26">
        <v>71692.69</v>
      </c>
    </row>
    <row r="18" spans="1:15" s="34" customFormat="1" ht="60" x14ac:dyDescent="0.25">
      <c r="A18" s="32" t="s">
        <v>46</v>
      </c>
      <c r="B18" s="32" t="s">
        <v>39</v>
      </c>
      <c r="C18" s="35">
        <v>41</v>
      </c>
      <c r="D18" s="32">
        <v>295.18</v>
      </c>
      <c r="E18" s="33">
        <f>C18*D18</f>
        <v>12102.380000000001</v>
      </c>
      <c r="F18" s="36" t="s">
        <v>41</v>
      </c>
      <c r="G18" s="33"/>
      <c r="H18" s="33">
        <f>E18</f>
        <v>12102.380000000001</v>
      </c>
      <c r="I18" s="33"/>
      <c r="J18" s="32"/>
      <c r="K18" s="32"/>
      <c r="L18" s="32"/>
      <c r="M18" s="32"/>
      <c r="O18" s="34">
        <f>17+20</f>
        <v>37</v>
      </c>
    </row>
    <row r="19" spans="1:15" s="34" customFormat="1" ht="60" x14ac:dyDescent="0.25">
      <c r="A19" s="32" t="s">
        <v>46</v>
      </c>
      <c r="B19" s="32" t="s">
        <v>45</v>
      </c>
      <c r="C19" s="35">
        <v>40</v>
      </c>
      <c r="D19" s="32">
        <v>363.53</v>
      </c>
      <c r="E19" s="33">
        <f>C19*D19</f>
        <v>14541.199999999999</v>
      </c>
      <c r="F19" s="36" t="s">
        <v>44</v>
      </c>
      <c r="G19" s="33"/>
      <c r="H19" s="33">
        <f>E19</f>
        <v>14541.199999999999</v>
      </c>
      <c r="I19" s="33"/>
      <c r="J19" s="32"/>
      <c r="K19" s="32"/>
      <c r="L19" s="32"/>
      <c r="M19" s="32"/>
      <c r="O19" s="34">
        <f>17+20</f>
        <v>37</v>
      </c>
    </row>
    <row r="20" spans="1:15" x14ac:dyDescent="0.25">
      <c r="B20" s="3" t="s">
        <v>51</v>
      </c>
      <c r="H20" s="5">
        <f>SUM(H18:H19)</f>
        <v>26643.58</v>
      </c>
    </row>
    <row r="22" spans="1:15" x14ac:dyDescent="0.25">
      <c r="B22" s="3" t="s">
        <v>52</v>
      </c>
      <c r="H22" s="26">
        <f>H16-H20</f>
        <v>45049.11</v>
      </c>
    </row>
    <row r="23" spans="1:15" x14ac:dyDescent="0.25">
      <c r="H23" s="26"/>
    </row>
    <row r="24" spans="1:15" x14ac:dyDescent="0.25">
      <c r="B24" s="3" t="s">
        <v>50</v>
      </c>
      <c r="H24" s="26">
        <f>H2-H9-H14-H16</f>
        <v>119250.38999999998</v>
      </c>
    </row>
    <row r="26" spans="1:15" x14ac:dyDescent="0.25">
      <c r="H26" s="5"/>
      <c r="J26" s="5" t="e">
        <f>H26-#REF!</f>
        <v>#REF!</v>
      </c>
    </row>
  </sheetData>
  <mergeCells count="12">
    <mergeCell ref="M4:M5"/>
    <mergeCell ref="G4:G5"/>
    <mergeCell ref="H4:H5"/>
    <mergeCell ref="I4:J4"/>
    <mergeCell ref="K4:L4"/>
    <mergeCell ref="F4:F5"/>
    <mergeCell ref="A2:F2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topLeftCell="A4" workbookViewId="0">
      <selection activeCell="C15" sqref="C15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G15" s="5">
        <f>F15+E8</f>
        <v>367200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44" t="s">
        <v>28</v>
      </c>
      <c r="C18" s="44"/>
      <c r="D18" s="44"/>
      <c r="E18" s="44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2025-06-30T16:51:52Z</dcterms:modified>
</cp:coreProperties>
</file>