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ate1904="1" autoCompressPictures="0"/>
  <mc:AlternateContent xmlns:mc="http://schemas.openxmlformats.org/markup-compatibility/2006">
    <mc:Choice Requires="x15">
      <x15ac:absPath xmlns:x15ac="http://schemas.microsoft.com/office/spreadsheetml/2010/11/ac" url="D:\Condivisa\KOINE ACADEMY MATERIALE\CONTI\_2026 nuovi corsi\FATTURE\006 Stellantis Europe Gara Barbirato\"/>
    </mc:Choice>
  </mc:AlternateContent>
  <xr:revisionPtr revIDLastSave="0" documentId="13_ncr:1_{E227625D-6AC2-4D30-A91D-BDCDD760F794}" xr6:coauthVersionLast="47" xr6:coauthVersionMax="47" xr10:uidLastSave="{00000000-0000-0000-0000-000000000000}"/>
  <bookViews>
    <workbookView xWindow="9240" yWindow="3795" windowWidth="25305" windowHeight="13830" xr2:uid="{00000000-000D-0000-FFFF-FFFF00000000}"/>
  </bookViews>
  <sheets>
    <sheet name="alfa" sheetId="1" r:id="rId1"/>
  </sheets>
  <definedNames>
    <definedName name="_xlnm.Print_Area" localSheetId="0">alfa!$A$1:$E$54</definedName>
    <definedName name="Extract">alfa!#REF!</definedName>
    <definedName name="Print_Area" localSheetId="0">alfa!$A$1:$E$53</definedName>
  </definedNames>
  <calcPr calcId="19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7" i="1" l="1"/>
  <c r="E27" i="1"/>
  <c r="E47" i="1" l="1"/>
  <c r="I10" i="1"/>
  <c r="E49" i="1" l="1"/>
  <c r="E51" i="1" s="1"/>
</calcChain>
</file>

<file path=xl/sharedStrings.xml><?xml version="1.0" encoding="utf-8"?>
<sst xmlns="http://schemas.openxmlformats.org/spreadsheetml/2006/main" count="48" uniqueCount="47">
  <si>
    <t>FIAT SERVICES POLSKA SP Z.0.0</t>
  </si>
  <si>
    <t>POLO EUROPA</t>
  </si>
  <si>
    <t>43-300 Bielsko Biala</t>
  </si>
  <si>
    <t xml:space="preserve">   </t>
  </si>
  <si>
    <t xml:space="preserve">      di Gariglio M. P. &amp; C.</t>
  </si>
  <si>
    <t xml:space="preserve">     Via M. T. Fornasio, 5</t>
  </si>
  <si>
    <t xml:space="preserve">     10092 BEINASCO (TO)</t>
  </si>
  <si>
    <t>Descrizione</t>
  </si>
  <si>
    <t>Quantità</t>
  </si>
  <si>
    <t>Prezzo unitario</t>
  </si>
  <si>
    <t>TOTALE IMPONIBILE</t>
  </si>
  <si>
    <t>TOTALE FATTURA</t>
  </si>
  <si>
    <t>Spettabile Ditta</t>
  </si>
  <si>
    <t>Importo Euro</t>
  </si>
  <si>
    <t>Ul. Grazynskiego 141</t>
  </si>
  <si>
    <t>POLONIA</t>
  </si>
  <si>
    <t>Vs Rif</t>
  </si>
  <si>
    <t>C/Bancario N° 8691 intestato KOINE' S.n.c.</t>
  </si>
  <si>
    <t>C.so Agnelli, 200</t>
  </si>
  <si>
    <t>10135 TORINO</t>
  </si>
  <si>
    <t>P.IVA IT07973780013</t>
  </si>
  <si>
    <t>Pan M.Lisa - Bot bis</t>
  </si>
  <si>
    <t>ABI 03069 - C.A.B. 30780</t>
  </si>
  <si>
    <t>SWIFT BIC: BCITITMM</t>
  </si>
  <si>
    <t xml:space="preserve">Pagamento: 60 GG. FINE MESE DATA FATTURA </t>
  </si>
  <si>
    <t>IVA 22%</t>
  </si>
  <si>
    <t xml:space="preserve">Copia di Cortesia. Documento privo di valenza fiscale ai sensi dell'art. 21 Dpr 633/72. L'originale è disponibile nella Vostra area riservata dell'Agenzia delle Entrate. </t>
  </si>
  <si>
    <t>INTESA SANPAOLO di Torino (Filiale di Piossasco -TO )</t>
  </si>
  <si>
    <t>IBAN:  IT40I0306930780100000008691</t>
  </si>
  <si>
    <t>UFF ENTRATE</t>
  </si>
  <si>
    <t>IVA per cassa (art. 32-bis, DL 83/2012)</t>
  </si>
  <si>
    <t xml:space="preserve">     P.I. IT05758560014</t>
  </si>
  <si>
    <t>SPID: X46AXNR</t>
  </si>
  <si>
    <t xml:space="preserve">     koine.beinasco@pec.it </t>
  </si>
  <si>
    <t xml:space="preserve">                    KOINE' s.n.c.</t>
  </si>
  <si>
    <t>STELLANTIS EUROPE S.p.A.</t>
  </si>
  <si>
    <t>221 - TRAINING SHARED SERVICES</t>
  </si>
  <si>
    <t>Supplier code: 0085199</t>
  </si>
  <si>
    <t>Beinasco, 30.04.2026</t>
  </si>
  <si>
    <t xml:space="preserve">Purchase order 31401426 - Issue date 15.04.2025
</t>
  </si>
  <si>
    <t>1 68229500</t>
  </si>
  <si>
    <t>26 H1 PC PRODUCT TRAINING VARIABLE</t>
  </si>
  <si>
    <t>Requester: D'AGOSTINO</t>
  </si>
  <si>
    <t>Delivery Nr. 006/2026</t>
  </si>
  <si>
    <t>INVOICE Nr. 006/2026</t>
  </si>
  <si>
    <t>Scadenza: 30/06/2026</t>
  </si>
  <si>
    <t>Id SdI: 17287658340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</si>
</sst>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L. &quot;#,##0;\-&quot;L. &quot;#,##0"/>
    <numFmt numFmtId="165" formatCode="&quot;L. &quot;#,##0.00;\-&quot;L. &quot;#,##0.00"/>
    <numFmt numFmtId="166" formatCode="0.0"/>
    <numFmt numFmtId="167" formatCode="#,##0.00_ ;\-#,##0.00\ "/>
  </numFmts>
  <fonts count="17" x14ac:knownFonts="1">
    <font>
      <sz val="10"/>
      <name val="Helv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8"/>
      <name val="Helv"/>
    </font>
    <font>
      <b/>
      <i/>
      <sz val="10"/>
      <name val="Arial"/>
      <family val="2"/>
    </font>
    <font>
      <sz val="10"/>
      <color rgb="FFFF0000"/>
      <name val="Arial"/>
      <family val="2"/>
    </font>
    <font>
      <u/>
      <sz val="10"/>
      <color theme="10"/>
      <name val="Helv"/>
    </font>
    <font>
      <u/>
      <sz val="10"/>
      <color theme="11"/>
      <name val="Helv"/>
    </font>
    <font>
      <strike/>
      <sz val="1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1" applyBorder="0"/>
    <xf numFmtId="0" fontId="14" fillId="0" borderId="1" applyNumberFormat="0" applyFill="0" applyBorder="0" applyAlignment="0" applyProtection="0"/>
    <xf numFmtId="0" fontId="15" fillId="0" borderId="1" applyNumberFormat="0" applyFill="0" applyBorder="0" applyAlignment="0" applyProtection="0"/>
    <xf numFmtId="0" fontId="14" fillId="0" borderId="1" applyNumberFormat="0" applyFill="0" applyBorder="0" applyAlignment="0" applyProtection="0"/>
    <xf numFmtId="0" fontId="15" fillId="0" borderId="1" applyNumberFormat="0" applyFill="0" applyBorder="0" applyAlignment="0" applyProtection="0"/>
    <xf numFmtId="0" fontId="14" fillId="0" borderId="1" applyNumberFormat="0" applyFill="0" applyBorder="0" applyAlignment="0" applyProtection="0"/>
    <xf numFmtId="0" fontId="15" fillId="0" borderId="1" applyNumberFormat="0" applyFill="0" applyBorder="0" applyAlignment="0" applyProtection="0"/>
    <xf numFmtId="0" fontId="14" fillId="0" borderId="1" applyNumberFormat="0" applyFill="0" applyBorder="0" applyAlignment="0" applyProtection="0"/>
    <xf numFmtId="0" fontId="15" fillId="0" borderId="1" applyNumberFormat="0" applyFill="0" applyBorder="0" applyAlignment="0" applyProtection="0"/>
  </cellStyleXfs>
  <cellXfs count="79">
    <xf numFmtId="0" fontId="0" fillId="0" borderId="0" xfId="0" applyBorder="1"/>
    <xf numFmtId="0" fontId="1" fillId="0" borderId="2" xfId="0" applyFont="1" applyBorder="1" applyAlignment="1">
      <alignment horizontal="right"/>
    </xf>
    <xf numFmtId="0" fontId="1" fillId="0" borderId="0" xfId="0" applyFont="1" applyBorder="1"/>
    <xf numFmtId="164" fontId="1" fillId="0" borderId="0" xfId="0" applyNumberFormat="1" applyFont="1" applyBorder="1"/>
    <xf numFmtId="0" fontId="2" fillId="0" borderId="3" xfId="0" applyFont="1" applyBorder="1" applyAlignment="1">
      <alignment horizontal="left"/>
    </xf>
    <xf numFmtId="0" fontId="3" fillId="0" borderId="4" xfId="0" applyFont="1" applyBorder="1"/>
    <xf numFmtId="164" fontId="1" fillId="0" borderId="5" xfId="0" applyNumberFormat="1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/>
    <xf numFmtId="0" fontId="4" fillId="0" borderId="0" xfId="0" applyFont="1" applyBorder="1"/>
    <xf numFmtId="0" fontId="2" fillId="0" borderId="6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164" fontId="1" fillId="0" borderId="2" xfId="0" applyNumberFormat="1" applyFont="1" applyBorder="1"/>
    <xf numFmtId="0" fontId="5" fillId="0" borderId="0" xfId="0" applyFont="1" applyBorder="1"/>
    <xf numFmtId="164" fontId="2" fillId="0" borderId="2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164" fontId="3" fillId="0" borderId="2" xfId="0" applyNumberFormat="1" applyFont="1" applyBorder="1" applyAlignment="1">
      <alignment horizontal="left"/>
    </xf>
    <xf numFmtId="0" fontId="1" fillId="0" borderId="6" xfId="0" applyFont="1" applyBorder="1"/>
    <xf numFmtId="164" fontId="4" fillId="0" borderId="2" xfId="0" applyNumberFormat="1" applyFont="1" applyBorder="1" applyAlignment="1">
      <alignment horizontal="left"/>
    </xf>
    <xf numFmtId="0" fontId="4" fillId="0" borderId="7" xfId="0" applyFont="1" applyBorder="1"/>
    <xf numFmtId="164" fontId="1" fillId="0" borderId="8" xfId="0" applyNumberFormat="1" applyFont="1" applyBorder="1"/>
    <xf numFmtId="0" fontId="4" fillId="0" borderId="6" xfId="0" applyFont="1" applyBorder="1"/>
    <xf numFmtId="0" fontId="1" fillId="0" borderId="2" xfId="0" applyFont="1" applyBorder="1" applyAlignment="1">
      <alignment horizontal="left"/>
    </xf>
    <xf numFmtId="0" fontId="5" fillId="0" borderId="7" xfId="0" applyFont="1" applyBorder="1"/>
    <xf numFmtId="0" fontId="1" fillId="0" borderId="9" xfId="0" applyFont="1" applyBorder="1"/>
    <xf numFmtId="0" fontId="1" fillId="0" borderId="7" xfId="0" applyFont="1" applyBorder="1"/>
    <xf numFmtId="0" fontId="6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64" fontId="5" fillId="0" borderId="10" xfId="0" applyNumberFormat="1" applyFont="1" applyBorder="1"/>
    <xf numFmtId="164" fontId="5" fillId="0" borderId="10" xfId="0" applyNumberFormat="1" applyFont="1" applyBorder="1" applyAlignment="1">
      <alignment horizontal="center"/>
    </xf>
    <xf numFmtId="166" fontId="5" fillId="0" borderId="10" xfId="0" applyNumberFormat="1" applyFont="1" applyBorder="1" applyAlignment="1">
      <alignment horizontal="center"/>
    </xf>
    <xf numFmtId="164" fontId="5" fillId="0" borderId="11" xfId="0" applyNumberFormat="1" applyFont="1" applyBorder="1"/>
    <xf numFmtId="0" fontId="6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/>
    </xf>
    <xf numFmtId="1" fontId="1" fillId="0" borderId="11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/>
    <xf numFmtId="4" fontId="6" fillId="0" borderId="10" xfId="0" applyNumberFormat="1" applyFont="1" applyBorder="1"/>
    <xf numFmtId="4" fontId="6" fillId="0" borderId="10" xfId="0" applyNumberFormat="1" applyFont="1" applyBorder="1" applyAlignment="1">
      <alignment horizontal="right"/>
    </xf>
    <xf numFmtId="4" fontId="6" fillId="0" borderId="11" xfId="0" applyNumberFormat="1" applyFont="1" applyBorder="1" applyAlignment="1">
      <alignment horizontal="right"/>
    </xf>
    <xf numFmtId="4" fontId="8" fillId="0" borderId="10" xfId="0" applyNumberFormat="1" applyFont="1" applyBorder="1" applyAlignment="1">
      <alignment horizontal="right"/>
    </xf>
    <xf numFmtId="4" fontId="6" fillId="0" borderId="11" xfId="0" applyNumberFormat="1" applyFont="1" applyBorder="1"/>
    <xf numFmtId="0" fontId="5" fillId="0" borderId="6" xfId="0" applyFont="1" applyBorder="1"/>
    <xf numFmtId="0" fontId="7" fillId="0" borderId="10" xfId="0" applyFont="1" applyBorder="1" applyAlignment="1">
      <alignment horizontal="center" vertical="top"/>
    </xf>
    <xf numFmtId="165" fontId="1" fillId="0" borderId="0" xfId="0" applyNumberFormat="1" applyFont="1" applyBorder="1"/>
    <xf numFmtId="0" fontId="4" fillId="0" borderId="0" xfId="0" applyFont="1" applyBorder="1" applyAlignment="1">
      <alignment vertical="top" wrapText="1"/>
    </xf>
    <xf numFmtId="0" fontId="7" fillId="0" borderId="6" xfId="0" applyFont="1" applyBorder="1" applyAlignment="1">
      <alignment horizontal="right"/>
    </xf>
    <xf numFmtId="4" fontId="7" fillId="0" borderId="0" xfId="0" applyNumberFormat="1" applyFont="1" applyBorder="1" applyAlignment="1">
      <alignment horizontal="left"/>
    </xf>
    <xf numFmtId="0" fontId="9" fillId="0" borderId="6" xfId="0" applyFont="1" applyBorder="1"/>
    <xf numFmtId="0" fontId="5" fillId="0" borderId="9" xfId="0" applyFont="1" applyBorder="1"/>
    <xf numFmtId="0" fontId="1" fillId="0" borderId="6" xfId="0" applyFont="1" applyBorder="1" applyAlignment="1">
      <alignment vertical="top"/>
    </xf>
    <xf numFmtId="167" fontId="5" fillId="0" borderId="10" xfId="0" applyNumberFormat="1" applyFont="1" applyBorder="1" applyAlignment="1">
      <alignment horizontal="center"/>
    </xf>
    <xf numFmtId="0" fontId="5" fillId="0" borderId="10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1" fillId="0" borderId="6" xfId="0" applyFont="1" applyBorder="1" applyAlignment="1">
      <alignment vertical="center"/>
    </xf>
    <xf numFmtId="0" fontId="5" fillId="0" borderId="10" xfId="0" applyFont="1" applyBorder="1" applyAlignment="1">
      <alignment vertical="center" wrapText="1"/>
    </xf>
    <xf numFmtId="166" fontId="5" fillId="0" borderId="10" xfId="0" applyNumberFormat="1" applyFont="1" applyBorder="1" applyAlignment="1">
      <alignment horizontal="center" vertical="center"/>
    </xf>
    <xf numFmtId="167" fontId="5" fillId="0" borderId="10" xfId="0" applyNumberFormat="1" applyFont="1" applyBorder="1" applyAlignment="1">
      <alignment horizontal="center" vertical="center"/>
    </xf>
    <xf numFmtId="4" fontId="6" fillId="0" borderId="10" xfId="0" applyNumberFormat="1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/>
    </xf>
    <xf numFmtId="0" fontId="4" fillId="0" borderId="10" xfId="0" applyFont="1" applyBorder="1" applyAlignment="1">
      <alignment vertical="center" wrapText="1"/>
    </xf>
    <xf numFmtId="1" fontId="5" fillId="0" borderId="10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10" fillId="0" borderId="0" xfId="0" applyFont="1" applyBorder="1" applyAlignment="1">
      <alignment wrapText="1"/>
    </xf>
    <xf numFmtId="0" fontId="13" fillId="0" borderId="0" xfId="0" applyFont="1" applyBorder="1"/>
    <xf numFmtId="0" fontId="16" fillId="0" borderId="0" xfId="0" applyFont="1" applyBorder="1"/>
    <xf numFmtId="0" fontId="5" fillId="0" borderId="10" xfId="0" applyFont="1" applyBorder="1" applyAlignment="1">
      <alignment horizontal="left" vertical="center" wrapText="1"/>
    </xf>
    <xf numFmtId="167" fontId="1" fillId="0" borderId="0" xfId="0" applyNumberFormat="1" applyFont="1" applyBorder="1"/>
  </cellXfs>
  <cellStyles count="9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Normale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1</xdr:row>
      <xdr:rowOff>69574</xdr:rowOff>
    </xdr:from>
    <xdr:to>
      <xdr:col>0</xdr:col>
      <xdr:colOff>825500</xdr:colOff>
      <xdr:row>4</xdr:row>
      <xdr:rowOff>38100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2100" y="221974"/>
          <a:ext cx="533400" cy="5400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55"/>
  <sheetViews>
    <sheetView tabSelected="1" topLeftCell="A15" zoomScale="86" zoomScaleNormal="86" zoomScalePageLayoutView="78" workbookViewId="0">
      <selection activeCell="H28" sqref="H28"/>
    </sheetView>
  </sheetViews>
  <sheetFormatPr defaultColWidth="11" defaultRowHeight="12.75" x14ac:dyDescent="0.2"/>
  <cols>
    <col min="1" max="1" width="15.42578125" style="2" customWidth="1"/>
    <col min="2" max="2" width="56" style="2" customWidth="1"/>
    <col min="3" max="3" width="10.42578125" style="2" customWidth="1"/>
    <col min="4" max="4" width="18.140625" style="2" customWidth="1"/>
    <col min="5" max="5" width="22.140625" style="3" customWidth="1"/>
    <col min="6" max="6" width="17.28515625" style="2" customWidth="1"/>
    <col min="7" max="7" width="11" style="2"/>
    <col min="8" max="8" width="17" style="2" customWidth="1"/>
    <col min="9" max="16384" width="11" style="2"/>
  </cols>
  <sheetData>
    <row r="2" spans="1:9" ht="15" customHeight="1" x14ac:dyDescent="0.25">
      <c r="A2" s="4" t="s">
        <v>3</v>
      </c>
      <c r="B2" s="5"/>
      <c r="C2" s="5"/>
      <c r="D2" s="5"/>
      <c r="E2" s="6"/>
      <c r="F2" s="7"/>
    </row>
    <row r="3" spans="1:9" ht="15" customHeight="1" x14ac:dyDescent="0.25">
      <c r="A3" s="10"/>
      <c r="B3" s="8"/>
      <c r="C3" s="8"/>
      <c r="D3" s="11"/>
      <c r="E3" s="12"/>
      <c r="F3" s="7"/>
    </row>
    <row r="4" spans="1:9" ht="15" customHeight="1" x14ac:dyDescent="0.25">
      <c r="A4" s="10" t="s">
        <v>34</v>
      </c>
      <c r="B4" s="7"/>
      <c r="C4" s="9"/>
      <c r="D4" s="13"/>
      <c r="E4" s="14"/>
    </row>
    <row r="5" spans="1:9" ht="18" customHeight="1" x14ac:dyDescent="0.25">
      <c r="A5" s="15" t="s">
        <v>4</v>
      </c>
      <c r="B5" s="7"/>
      <c r="C5" s="9"/>
      <c r="D5" s="9"/>
      <c r="E5" s="1" t="s">
        <v>38</v>
      </c>
    </row>
    <row r="6" spans="1:9" ht="15.75" customHeight="1" x14ac:dyDescent="0.25">
      <c r="A6" s="15" t="s">
        <v>5</v>
      </c>
      <c r="B6" s="8"/>
      <c r="C6" s="8"/>
      <c r="D6" s="13"/>
      <c r="E6" s="16"/>
      <c r="F6" s="9"/>
    </row>
    <row r="7" spans="1:9" ht="15" customHeight="1" x14ac:dyDescent="0.2">
      <c r="A7" s="17" t="s">
        <v>6</v>
      </c>
      <c r="B7" s="8"/>
      <c r="C7" s="8"/>
      <c r="D7" s="13"/>
      <c r="E7" s="12"/>
    </row>
    <row r="8" spans="1:9" ht="15" customHeight="1" x14ac:dyDescent="0.25">
      <c r="A8" s="17" t="s">
        <v>31</v>
      </c>
      <c r="B8" s="8"/>
      <c r="C8" s="9"/>
      <c r="D8" s="13"/>
      <c r="E8" s="18"/>
    </row>
    <row r="9" spans="1:9" ht="18" customHeight="1" x14ac:dyDescent="0.25">
      <c r="A9" s="17" t="s">
        <v>33</v>
      </c>
      <c r="C9" s="19"/>
      <c r="D9" s="19"/>
      <c r="E9" s="20"/>
    </row>
    <row r="10" spans="1:9" ht="18" customHeight="1" x14ac:dyDescent="0.25">
      <c r="A10" s="21"/>
      <c r="C10" s="21"/>
      <c r="D10" s="9"/>
      <c r="E10" s="22"/>
      <c r="F10" s="76" t="s">
        <v>0</v>
      </c>
      <c r="I10" s="2">
        <f>360*6</f>
        <v>2160</v>
      </c>
    </row>
    <row r="11" spans="1:9" ht="15.75" customHeight="1" x14ac:dyDescent="0.25">
      <c r="A11" s="21" t="s">
        <v>44</v>
      </c>
      <c r="C11" s="50"/>
      <c r="D11" s="13" t="s">
        <v>12</v>
      </c>
      <c r="E11" s="12"/>
      <c r="F11" s="76" t="s">
        <v>1</v>
      </c>
    </row>
    <row r="12" spans="1:9" ht="17.25" customHeight="1" x14ac:dyDescent="0.25">
      <c r="A12" s="56" t="s">
        <v>43</v>
      </c>
      <c r="C12" s="21"/>
      <c r="D12" s="9" t="s">
        <v>35</v>
      </c>
      <c r="E12" s="22"/>
      <c r="F12" s="76" t="s">
        <v>21</v>
      </c>
    </row>
    <row r="13" spans="1:9" ht="17.25" customHeight="1" x14ac:dyDescent="0.25">
      <c r="A13" s="56" t="s">
        <v>37</v>
      </c>
      <c r="C13" s="21"/>
      <c r="D13" s="9" t="s">
        <v>36</v>
      </c>
      <c r="E13" s="22"/>
      <c r="F13" s="76"/>
    </row>
    <row r="14" spans="1:9" ht="17.25" customHeight="1" x14ac:dyDescent="0.25">
      <c r="A14" s="56"/>
      <c r="C14" s="21"/>
      <c r="D14" s="13" t="s">
        <v>18</v>
      </c>
      <c r="E14" s="22"/>
      <c r="F14" s="76"/>
    </row>
    <row r="15" spans="1:9" ht="18" customHeight="1" x14ac:dyDescent="0.25">
      <c r="A15" s="21"/>
      <c r="C15" s="50"/>
      <c r="D15" s="13" t="s">
        <v>19</v>
      </c>
      <c r="E15" s="12"/>
      <c r="F15" s="76" t="s">
        <v>14</v>
      </c>
    </row>
    <row r="16" spans="1:9" ht="15.75" customHeight="1" x14ac:dyDescent="0.2">
      <c r="A16" s="56" t="s">
        <v>17</v>
      </c>
      <c r="C16" s="50"/>
      <c r="D16" s="13" t="s">
        <v>20</v>
      </c>
      <c r="E16" s="12"/>
      <c r="F16" s="76" t="s">
        <v>2</v>
      </c>
    </row>
    <row r="17" spans="1:8" ht="15.75" customHeight="1" x14ac:dyDescent="0.2">
      <c r="A17" s="56" t="s">
        <v>27</v>
      </c>
      <c r="C17" s="50"/>
      <c r="D17" s="13" t="s">
        <v>32</v>
      </c>
      <c r="E17" s="12"/>
      <c r="F17" s="76" t="s">
        <v>15</v>
      </c>
    </row>
    <row r="18" spans="1:8" ht="15.75" customHeight="1" x14ac:dyDescent="0.2">
      <c r="A18" s="56" t="s">
        <v>22</v>
      </c>
      <c r="C18" s="57"/>
      <c r="D18" s="23"/>
      <c r="E18" s="20"/>
      <c r="F18" s="75" t="s">
        <v>29</v>
      </c>
    </row>
    <row r="19" spans="1:8" ht="15.75" customHeight="1" x14ac:dyDescent="0.2">
      <c r="A19" s="56" t="s">
        <v>28</v>
      </c>
      <c r="C19" s="8"/>
      <c r="D19" s="13"/>
      <c r="E19" s="12"/>
      <c r="F19" s="75" t="s">
        <v>46</v>
      </c>
    </row>
    <row r="20" spans="1:8" ht="15.75" customHeight="1" x14ac:dyDescent="0.2">
      <c r="A20" s="56" t="s">
        <v>23</v>
      </c>
      <c r="C20" s="8"/>
      <c r="D20" s="75" t="s">
        <v>46</v>
      </c>
      <c r="E20" s="12"/>
    </row>
    <row r="21" spans="1:8" ht="15.75" customHeight="1" x14ac:dyDescent="0.2">
      <c r="A21" s="56" t="s">
        <v>24</v>
      </c>
      <c r="C21" s="8"/>
      <c r="D21" s="13"/>
      <c r="E21" s="12"/>
    </row>
    <row r="22" spans="1:8" ht="15.75" customHeight="1" x14ac:dyDescent="0.2">
      <c r="A22" s="56" t="s">
        <v>45</v>
      </c>
      <c r="C22" s="8"/>
      <c r="D22" s="13"/>
      <c r="E22" s="12"/>
    </row>
    <row r="23" spans="1:8" ht="11.25" customHeight="1" x14ac:dyDescent="0.25">
      <c r="A23" s="24"/>
      <c r="B23" s="25"/>
      <c r="C23" s="19"/>
      <c r="D23" s="19"/>
      <c r="E23" s="20"/>
    </row>
    <row r="24" spans="1:8" ht="27.75" customHeight="1" x14ac:dyDescent="0.2">
      <c r="A24" s="71" t="s">
        <v>16</v>
      </c>
      <c r="B24" s="36" t="s">
        <v>7</v>
      </c>
      <c r="C24" s="37" t="s">
        <v>8</v>
      </c>
      <c r="D24" s="37" t="s">
        <v>9</v>
      </c>
      <c r="E24" s="38" t="s">
        <v>13</v>
      </c>
    </row>
    <row r="25" spans="1:8" ht="9.75" customHeight="1" x14ac:dyDescent="0.25">
      <c r="A25" s="26"/>
      <c r="B25" s="9"/>
      <c r="C25" s="27"/>
      <c r="D25" s="27"/>
      <c r="E25" s="28"/>
    </row>
    <row r="26" spans="1:8" ht="33.950000000000003" customHeight="1" x14ac:dyDescent="0.2">
      <c r="A26" s="26"/>
      <c r="B26" s="53" t="s">
        <v>39</v>
      </c>
      <c r="C26" s="27"/>
      <c r="D26" s="27"/>
      <c r="E26" s="28"/>
      <c r="F26" s="65"/>
      <c r="G26" s="65"/>
      <c r="H26" s="3"/>
    </row>
    <row r="27" spans="1:8" ht="42" customHeight="1" x14ac:dyDescent="0.2">
      <c r="A27" s="67" t="s">
        <v>40</v>
      </c>
      <c r="B27" s="73" t="s">
        <v>41</v>
      </c>
      <c r="C27" s="70">
        <v>1</v>
      </c>
      <c r="D27" s="65">
        <v>60372</v>
      </c>
      <c r="E27" s="66">
        <f>D27*C27</f>
        <v>60372</v>
      </c>
      <c r="F27" s="65"/>
      <c r="G27" s="65"/>
      <c r="H27" s="78">
        <f>380000-60732</f>
        <v>319268</v>
      </c>
    </row>
    <row r="28" spans="1:8" ht="28.5" customHeight="1" x14ac:dyDescent="0.2">
      <c r="A28" s="67"/>
      <c r="B28" s="77"/>
      <c r="C28" s="70"/>
      <c r="D28" s="65"/>
      <c r="E28" s="66"/>
      <c r="F28" s="65"/>
      <c r="G28" s="65"/>
    </row>
    <row r="29" spans="1:8" ht="28.5" customHeight="1" x14ac:dyDescent="0.2">
      <c r="A29" s="67"/>
      <c r="B29" s="77"/>
      <c r="C29" s="70"/>
      <c r="D29" s="65"/>
      <c r="E29" s="66"/>
      <c r="F29" s="65"/>
      <c r="G29" s="65"/>
    </row>
    <row r="30" spans="1:8" ht="28.5" customHeight="1" x14ac:dyDescent="0.2">
      <c r="A30" s="67"/>
      <c r="B30" s="77"/>
      <c r="C30" s="70"/>
      <c r="D30" s="65"/>
      <c r="E30" s="66"/>
      <c r="F30" s="65"/>
      <c r="G30" s="65"/>
    </row>
    <row r="31" spans="1:8" ht="39" customHeight="1" x14ac:dyDescent="0.2">
      <c r="A31" s="67"/>
      <c r="B31" s="77"/>
      <c r="C31" s="70"/>
      <c r="D31" s="65"/>
      <c r="E31" s="66"/>
      <c r="F31" s="65"/>
      <c r="G31" s="65"/>
    </row>
    <row r="32" spans="1:8" ht="37.5" customHeight="1" x14ac:dyDescent="0.2">
      <c r="A32" s="67"/>
      <c r="B32" s="77"/>
      <c r="C32" s="70"/>
      <c r="D32" s="65"/>
      <c r="E32" s="66"/>
      <c r="F32" s="65"/>
      <c r="G32" s="65"/>
    </row>
    <row r="33" spans="1:8" ht="56.25" customHeight="1" x14ac:dyDescent="0.2">
      <c r="A33" s="67"/>
      <c r="B33" s="69"/>
      <c r="C33" s="70"/>
      <c r="D33" s="65"/>
      <c r="E33" s="66"/>
    </row>
    <row r="34" spans="1:8" ht="17.25" customHeight="1" x14ac:dyDescent="0.2">
      <c r="A34" s="62"/>
      <c r="B34" s="63"/>
      <c r="C34" s="64"/>
      <c r="D34" s="65"/>
      <c r="E34" s="66"/>
    </row>
    <row r="35" spans="1:8" ht="18" customHeight="1" x14ac:dyDescent="0.2">
      <c r="A35" s="67"/>
      <c r="B35" s="69"/>
      <c r="C35" s="70"/>
      <c r="D35" s="65"/>
      <c r="E35" s="66"/>
    </row>
    <row r="36" spans="1:8" ht="17.25" customHeight="1" x14ac:dyDescent="0.2">
      <c r="A36" s="62"/>
      <c r="B36" s="72" t="s">
        <v>42</v>
      </c>
      <c r="C36" s="64"/>
      <c r="D36" s="65"/>
      <c r="E36" s="66"/>
    </row>
    <row r="37" spans="1:8" ht="17.25" customHeight="1" x14ac:dyDescent="0.2">
      <c r="A37" s="62"/>
      <c r="B37" s="63"/>
      <c r="C37" s="64"/>
      <c r="D37" s="65"/>
      <c r="E37" s="66"/>
    </row>
    <row r="38" spans="1:8" ht="12" customHeight="1" x14ac:dyDescent="0.2">
      <c r="A38" s="67"/>
      <c r="B38" s="69"/>
      <c r="C38" s="70"/>
      <c r="D38" s="65"/>
      <c r="E38" s="66"/>
    </row>
    <row r="39" spans="1:8" ht="17.25" hidden="1" customHeight="1" x14ac:dyDescent="0.2">
      <c r="A39" s="62"/>
      <c r="B39" s="63"/>
      <c r="C39" s="64"/>
      <c r="D39" s="65"/>
      <c r="E39" s="66"/>
    </row>
    <row r="40" spans="1:8" ht="60" customHeight="1" x14ac:dyDescent="0.2">
      <c r="A40" s="51"/>
      <c r="B40" s="74" t="s">
        <v>26</v>
      </c>
      <c r="C40" s="30"/>
      <c r="D40" s="29"/>
      <c r="E40" s="45"/>
      <c r="F40" s="13"/>
      <c r="H40" s="13"/>
    </row>
    <row r="41" spans="1:8" ht="17.25" customHeight="1" x14ac:dyDescent="0.2">
      <c r="A41" s="58"/>
      <c r="B41" s="60"/>
      <c r="C41" s="30"/>
      <c r="D41" s="59"/>
      <c r="E41" s="45"/>
    </row>
    <row r="42" spans="1:8" ht="20.25" customHeight="1" x14ac:dyDescent="0.2">
      <c r="A42" s="67"/>
      <c r="B42" s="61"/>
      <c r="C42" s="68"/>
      <c r="D42" s="59"/>
      <c r="E42" s="45"/>
    </row>
    <row r="43" spans="1:8" ht="15.75" customHeight="1" x14ac:dyDescent="0.2">
      <c r="A43" s="51"/>
      <c r="B43" s="2" t="s">
        <v>30</v>
      </c>
      <c r="C43" s="30"/>
      <c r="D43" s="29"/>
      <c r="E43" s="45"/>
      <c r="F43" s="13"/>
      <c r="H43" s="13"/>
    </row>
    <row r="44" spans="1:8" ht="17.25" customHeight="1" x14ac:dyDescent="0.2">
      <c r="A44" s="58"/>
      <c r="B44" s="60"/>
      <c r="C44" s="30"/>
      <c r="D44" s="59"/>
      <c r="E44" s="45"/>
    </row>
    <row r="45" spans="1:8" ht="14.25" customHeight="1" x14ac:dyDescent="0.2">
      <c r="A45" s="39"/>
      <c r="B45" s="25"/>
      <c r="C45" s="40"/>
      <c r="D45" s="41"/>
      <c r="E45" s="49"/>
      <c r="F45" s="13"/>
    </row>
    <row r="46" spans="1:8" ht="14.25" customHeight="1" x14ac:dyDescent="0.2">
      <c r="A46" s="54"/>
      <c r="B46" s="55"/>
      <c r="C46" s="42"/>
      <c r="D46" s="43"/>
      <c r="E46" s="45"/>
      <c r="F46" s="13"/>
    </row>
    <row r="47" spans="1:8" ht="14.25" customHeight="1" x14ac:dyDescent="0.2">
      <c r="A47" s="32"/>
      <c r="B47" s="13" t="s">
        <v>10</v>
      </c>
      <c r="C47" s="33"/>
      <c r="D47" s="33"/>
      <c r="E47" s="46">
        <f>SUM(E27:E44)</f>
        <v>60372</v>
      </c>
      <c r="F47" s="13"/>
      <c r="H47" s="52"/>
    </row>
    <row r="48" spans="1:8" ht="9" customHeight="1" x14ac:dyDescent="0.2">
      <c r="A48" s="32"/>
      <c r="B48" s="13"/>
      <c r="C48" s="33"/>
      <c r="D48" s="33"/>
      <c r="E48" s="46"/>
      <c r="F48" s="13"/>
    </row>
    <row r="49" spans="1:6" ht="17.25" customHeight="1" x14ac:dyDescent="0.2">
      <c r="A49" s="32"/>
      <c r="B49" s="13" t="s">
        <v>25</v>
      </c>
      <c r="C49" s="33"/>
      <c r="D49" s="33"/>
      <c r="E49" s="46">
        <f>E47*22%</f>
        <v>13281.84</v>
      </c>
      <c r="F49" s="44"/>
    </row>
    <row r="50" spans="1:6" ht="8.25" customHeight="1" x14ac:dyDescent="0.2">
      <c r="A50" s="32"/>
      <c r="B50" s="13"/>
      <c r="C50" s="33"/>
      <c r="D50" s="33"/>
      <c r="E50" s="47"/>
      <c r="F50" s="3"/>
    </row>
    <row r="51" spans="1:6" ht="18" customHeight="1" x14ac:dyDescent="0.25">
      <c r="A51" s="32"/>
      <c r="B51" s="9" t="s">
        <v>11</v>
      </c>
      <c r="C51" s="33"/>
      <c r="D51" s="33"/>
      <c r="E51" s="48">
        <f>E49+E47</f>
        <v>73653.84</v>
      </c>
      <c r="F51" s="3"/>
    </row>
    <row r="52" spans="1:6" ht="11.25" customHeight="1" x14ac:dyDescent="0.2">
      <c r="A52" s="34"/>
      <c r="B52" s="23"/>
      <c r="C52" s="35"/>
      <c r="D52" s="35"/>
      <c r="E52" s="31"/>
      <c r="F52" s="3"/>
    </row>
    <row r="53" spans="1:6" ht="6" customHeight="1" x14ac:dyDescent="0.2">
      <c r="F53" s="3"/>
    </row>
    <row r="54" spans="1:6" ht="18.75" customHeight="1" x14ac:dyDescent="0.2">
      <c r="F54" s="3"/>
    </row>
    <row r="55" spans="1:6" ht="9" customHeight="1" x14ac:dyDescent="0.2"/>
  </sheetData>
  <phoneticPr fontId="11" type="noConversion"/>
  <printOptions horizontalCentered="1" verticalCentered="1"/>
  <pageMargins left="0" right="0" top="0" bottom="0" header="0.51181102362204722" footer="0.51181102362204722"/>
  <pageSetup scale="76" orientation="portrait" horizontalDpi="4294967292" verticalDpi="4294967292" copies="3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alfa</vt:lpstr>
      <vt:lpstr>alfa!Area_stampa</vt:lpstr>
      <vt:lpstr>alfa!Print_Area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KOINE9</dc:creator>
  <cp:lastModifiedBy>Patrizia Gariglio</cp:lastModifiedBy>
  <cp:lastPrinted>2024-04-30T19:45:28Z</cp:lastPrinted>
  <dcterms:created xsi:type="dcterms:W3CDTF">2000-07-18T16:25:27Z</dcterms:created>
  <dcterms:modified xsi:type="dcterms:W3CDTF">2026-05-22T07:29:48Z</dcterms:modified>
</cp:coreProperties>
</file>