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Condivisa\magali b2b vct e wbt\PREV\"/>
    </mc:Choice>
  </mc:AlternateContent>
  <xr:revisionPtr revIDLastSave="0" documentId="13_ncr:1_{09289D46-3AAA-4909-BB24-B6FBC095CF91}" xr6:coauthVersionLast="47" xr6:coauthVersionMax="47" xr10:uidLastSave="{00000000-0000-0000-0000-000000000000}"/>
  <bookViews>
    <workbookView xWindow="2325" yWindow="4185" windowWidth="25830" windowHeight="15375" tabRatio="500" xr2:uid="{00000000-000D-0000-FFFF-FFFF00000000}"/>
  </bookViews>
  <sheets>
    <sheet name="Foglio1" sheetId="1" r:id="rId1"/>
  </sheets>
  <definedNames>
    <definedName name="_xlnm.Print_Area" localSheetId="0">Foglio1!$A$1:$B$23</definedName>
    <definedName name="Print_Area" localSheetId="0">Foglio1!$A$1:$B$20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1" l="1"/>
  <c r="B17" i="1"/>
  <c r="B16" i="1"/>
  <c r="B19" i="1"/>
  <c r="B18" i="1"/>
  <c r="B9" i="1"/>
  <c r="B10" i="1"/>
  <c r="B11" i="1"/>
  <c r="B12" i="1"/>
  <c r="B22" i="1"/>
  <c r="D10" i="1"/>
</calcChain>
</file>

<file path=xl/sharedStrings.xml><?xml version="1.0" encoding="utf-8"?>
<sst xmlns="http://schemas.openxmlformats.org/spreadsheetml/2006/main" count="20" uniqueCount="19">
  <si>
    <t>KOINE' snc</t>
  </si>
  <si>
    <t>servizi di traduzione  - editoria elettronica - multimedia 
Via Fornasio, 5 - 10092 BEINASCO (TO)  
Tel. 011 3971099  • Fax 011 3972261
E-mail: koine@koine.it
VAT Number : IT05758560014
FGA Supplier Code:  0251E69554
COFOR Supplier Code: A00NF2 01</t>
  </si>
  <si>
    <t>Total amount</t>
  </si>
  <si>
    <t>Transformation of previous courses in English language</t>
  </si>
  <si>
    <t>Creation of Storyline courses from the Rise format according to the current contents and images.
Testing area to check the course
Scorm and sources files packs for Platform uploading</t>
  </si>
  <si>
    <t>STELLANTIS - QUOTATION - Course updating  - Magali Letellier</t>
  </si>
  <si>
    <t>Amount</t>
  </si>
  <si>
    <t>New job training for B2B Sales Force F2F</t>
  </si>
  <si>
    <t>New WBTs training</t>
  </si>
  <si>
    <t>Instructional designer (20 days X Euro 249,30)</t>
  </si>
  <si>
    <t>F2F test out (3 X Euro 5000,00)</t>
  </si>
  <si>
    <t>Instructional designer (30 days X Euro 249,30)</t>
  </si>
  <si>
    <t>6 videos (6 X Euro 4.000,00) (to be confirmed)</t>
  </si>
  <si>
    <t>3 videos (3 X Euro 4.000,00) (to be confirmed)</t>
  </si>
  <si>
    <t>Beinasco 26/03/2026</t>
  </si>
  <si>
    <t>Re-design of current 8 VCTs and 1 WBT in 1 or 3 F2F modules
Creation of max 3 quiz (Storyline + Beedeez) for each F2F module designed
Creation of max 6 AI videos (max 2 minutes for each video)</t>
  </si>
  <si>
    <t>1 WBT development - Scorm and sources files packs (1 X Euro 19.600,00)</t>
  </si>
  <si>
    <t>Update of 3 WBTs 
Re-design and merge of 2 current WBTs in only one (30 minutes)
Creation of max 3 AI videos (max 2 minutes for each video)</t>
  </si>
  <si>
    <t>3 WBT updating - Senior writer  (18 X Euro 188,00) - Scorm and sources files packs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</si>
</sst>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i/>
      <sz val="12"/>
      <color indexed="10"/>
      <name val="Arial"/>
      <family val="2"/>
    </font>
    <font>
      <b/>
      <i/>
      <sz val="12"/>
      <color rgb="FFFF0000"/>
      <name val="Arial"/>
      <family val="2"/>
    </font>
    <font>
      <b/>
      <i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4" fontId="5" fillId="0" borderId="0" xfId="0" applyNumberFormat="1" applyFont="1"/>
    <xf numFmtId="0" fontId="7" fillId="2" borderId="0" xfId="0" applyFont="1" applyFill="1" applyAlignment="1">
      <alignment horizontal="left"/>
    </xf>
    <xf numFmtId="4" fontId="8" fillId="2" borderId="0" xfId="0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</cellXfs>
  <cellStyles count="1"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"/>
  <sheetViews>
    <sheetView tabSelected="1" workbookViewId="0">
      <selection sqref="A1:B23"/>
    </sheetView>
  </sheetViews>
  <sheetFormatPr defaultColWidth="11" defaultRowHeight="15.75" x14ac:dyDescent="0.25"/>
  <cols>
    <col min="1" max="1" width="101.375" customWidth="1"/>
    <col min="2" max="2" width="17.875" customWidth="1"/>
  </cols>
  <sheetData>
    <row r="1" spans="1:4" ht="20.25" x14ac:dyDescent="0.25">
      <c r="A1" s="1" t="s">
        <v>0</v>
      </c>
      <c r="B1" s="2"/>
    </row>
    <row r="2" spans="1:4" ht="115.5" customHeight="1" x14ac:dyDescent="0.25">
      <c r="A2" s="3" t="s">
        <v>1</v>
      </c>
      <c r="B2" s="2"/>
    </row>
    <row r="3" spans="1:4" ht="20.25" x14ac:dyDescent="0.25">
      <c r="A3" s="4"/>
      <c r="B3" s="2" t="s">
        <v>14</v>
      </c>
    </row>
    <row r="4" spans="1:4" ht="20.25" x14ac:dyDescent="0.25">
      <c r="A4" s="4"/>
      <c r="B4" s="2"/>
    </row>
    <row r="5" spans="1:4" ht="20.25" x14ac:dyDescent="0.25">
      <c r="A5" s="4" t="s">
        <v>5</v>
      </c>
      <c r="B5" s="2"/>
    </row>
    <row r="6" spans="1:4" ht="26.1" customHeight="1" x14ac:dyDescent="0.25">
      <c r="A6" s="5" t="s">
        <v>3</v>
      </c>
      <c r="B6" s="6"/>
    </row>
    <row r="7" spans="1:4" ht="36" customHeight="1" x14ac:dyDescent="0.25">
      <c r="A7" s="12" t="s">
        <v>7</v>
      </c>
      <c r="B7" s="8"/>
    </row>
    <row r="8" spans="1:4" ht="47.25" customHeight="1" x14ac:dyDescent="0.25">
      <c r="A8" s="7" t="s">
        <v>15</v>
      </c>
      <c r="B8" s="8"/>
    </row>
    <row r="9" spans="1:4" ht="33.75" customHeight="1" x14ac:dyDescent="0.25">
      <c r="A9" s="3" t="s">
        <v>11</v>
      </c>
      <c r="B9" s="9">
        <f>30*249.3</f>
        <v>7479</v>
      </c>
    </row>
    <row r="10" spans="1:4" ht="21.75" customHeight="1" x14ac:dyDescent="0.25">
      <c r="A10" s="3" t="s">
        <v>12</v>
      </c>
      <c r="B10" s="9">
        <f>6*4000</f>
        <v>24000</v>
      </c>
      <c r="D10">
        <f>4000*6</f>
        <v>24000</v>
      </c>
    </row>
    <row r="11" spans="1:4" ht="20.25" customHeight="1" x14ac:dyDescent="0.25">
      <c r="A11" s="3" t="s">
        <v>10</v>
      </c>
      <c r="B11" s="9">
        <f>3*5000</f>
        <v>15000</v>
      </c>
    </row>
    <row r="12" spans="1:4" x14ac:dyDescent="0.25">
      <c r="A12" s="10" t="s">
        <v>6</v>
      </c>
      <c r="B12" s="11">
        <f>SUM(B9:B11)</f>
        <v>46479</v>
      </c>
    </row>
    <row r="13" spans="1:4" ht="20.25" x14ac:dyDescent="0.25">
      <c r="A13" s="4"/>
      <c r="B13" s="2"/>
    </row>
    <row r="14" spans="1:4" ht="37.5" customHeight="1" x14ac:dyDescent="0.25">
      <c r="A14" s="12" t="s">
        <v>8</v>
      </c>
      <c r="B14" s="8"/>
    </row>
    <row r="15" spans="1:4" ht="53.25" customHeight="1" x14ac:dyDescent="0.25">
      <c r="A15" s="7" t="s">
        <v>17</v>
      </c>
      <c r="B15" s="8"/>
    </row>
    <row r="16" spans="1:4" ht="23.25" customHeight="1" x14ac:dyDescent="0.25">
      <c r="A16" s="3" t="s">
        <v>9</v>
      </c>
      <c r="B16" s="9">
        <f>20*249.3</f>
        <v>4986</v>
      </c>
    </row>
    <row r="17" spans="1:2" ht="21.75" customHeight="1" x14ac:dyDescent="0.25">
      <c r="A17" s="3" t="s">
        <v>18</v>
      </c>
      <c r="B17" s="9">
        <f>18*188</f>
        <v>3384</v>
      </c>
    </row>
    <row r="18" spans="1:2" ht="21.75" customHeight="1" x14ac:dyDescent="0.25">
      <c r="A18" s="3" t="s">
        <v>16</v>
      </c>
      <c r="B18" s="9">
        <f>19600</f>
        <v>19600</v>
      </c>
    </row>
    <row r="19" spans="1:2" ht="21.75" customHeight="1" x14ac:dyDescent="0.25">
      <c r="A19" s="3" t="s">
        <v>13</v>
      </c>
      <c r="B19" s="9">
        <f>3*4000</f>
        <v>12000</v>
      </c>
    </row>
    <row r="20" spans="1:2" x14ac:dyDescent="0.25">
      <c r="A20" s="10" t="s">
        <v>6</v>
      </c>
      <c r="B20" s="11">
        <f>SUM(B16:B19)</f>
        <v>39970</v>
      </c>
    </row>
    <row r="21" spans="1:2" x14ac:dyDescent="0.25">
      <c r="A21" s="2"/>
      <c r="B21" s="2"/>
    </row>
    <row r="22" spans="1:2" x14ac:dyDescent="0.25">
      <c r="A22" s="10" t="s">
        <v>2</v>
      </c>
      <c r="B22" s="11">
        <f>B12+B20</f>
        <v>86449</v>
      </c>
    </row>
    <row r="25" spans="1:2" ht="56.25" customHeight="1" x14ac:dyDescent="0.25">
      <c r="A25" s="7" t="s">
        <v>4</v>
      </c>
      <c r="B25" s="8"/>
    </row>
  </sheetData>
  <pageMargins left="0.74803149606299213" right="0.74803149606299213" top="0.98425196850393704" bottom="0.98425196850393704" header="0.51181102362204722" footer="0.51181102362204722"/>
  <pageSetup paperSize="9" scale="66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Foglio1!Print_Area</vt:lpstr>
    </vt:vector>
  </TitlesOfParts>
  <Company>Koine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dcterms:created xsi:type="dcterms:W3CDTF">2023-06-20T20:56:07Z</dcterms:created>
  <dcterms:modified xsi:type="dcterms:W3CDTF">2026-03-26T14:02:55Z</dcterms:modified>
</cp:coreProperties>
</file>